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ibcp.com\shared\wkgrp\cionibdc002\IB_Loans\Commercial Project Management\CARE PROGRAM\PAYROLL PROTECTION PLAN PPP\~CALCULATOR\"/>
    </mc:Choice>
  </mc:AlternateContent>
  <bookViews>
    <workbookView xWindow="0" yWindow="0" windowWidth="28800" windowHeight="12300"/>
  </bookViews>
  <sheets>
    <sheet name="Max PPP Loan Calculator" sheetId="1" r:id="rId1"/>
    <sheet name="Employees over $100,000" sheetId="9" r:id="rId2"/>
    <sheet name="Support Docs Needed-Chklist" sheetId="10" r:id="rId3"/>
    <sheet name="Example Support Docs" sheetId="8" r:id="rId4"/>
  </sheets>
  <definedNames>
    <definedName name="_xlnm.Print_Area" localSheetId="1">'Employees over $100,000'!$A$1:$E$24</definedName>
    <definedName name="_xlnm.Print_Area" localSheetId="2">'Support Docs Needed-Chklist'!$B$1:$D$30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 i="9" l="1"/>
  <c r="E8" i="9" s="1"/>
  <c r="D9" i="9"/>
  <c r="E9" i="9" s="1"/>
  <c r="D10" i="9"/>
  <c r="E10" i="9" s="1"/>
  <c r="D11" i="9"/>
  <c r="E11" i="9" s="1"/>
  <c r="D12" i="9"/>
  <c r="E12" i="9" s="1"/>
  <c r="D13" i="9"/>
  <c r="E13" i="9" s="1"/>
  <c r="D14" i="9"/>
  <c r="E14" i="9" s="1"/>
  <c r="D15" i="9"/>
  <c r="E15" i="9" s="1"/>
  <c r="D16" i="9"/>
  <c r="E16" i="9" s="1"/>
  <c r="D17" i="9"/>
  <c r="E17" i="9" s="1"/>
  <c r="D18" i="9"/>
  <c r="E18" i="9" s="1"/>
  <c r="D19" i="9"/>
  <c r="E19" i="9" s="1"/>
  <c r="D20" i="9"/>
  <c r="E20" i="9" s="1"/>
  <c r="D21" i="9"/>
  <c r="E21" i="9" s="1"/>
  <c r="C22" i="9"/>
  <c r="C23" i="9" s="1"/>
  <c r="E22" i="9" l="1"/>
  <c r="E23" i="9" s="1"/>
  <c r="D22" i="9"/>
  <c r="D23" i="9" s="1"/>
  <c r="C30" i="1" l="1"/>
  <c r="C34" i="1" s="1"/>
  <c r="C36" i="1" s="1"/>
  <c r="C38" i="1" l="1"/>
  <c r="C41" i="1" s="1"/>
</calcChain>
</file>

<file path=xl/sharedStrings.xml><?xml version="1.0" encoding="utf-8"?>
<sst xmlns="http://schemas.openxmlformats.org/spreadsheetml/2006/main" count="97" uniqueCount="92">
  <si>
    <t xml:space="preserve">Maximum Loan Amount  </t>
  </si>
  <si>
    <t>Represents the maximum amount a qualified borrower may apply for.</t>
  </si>
  <si>
    <t>IMPORTANT NOTES:</t>
  </si>
  <si>
    <t>Please consult with your accountant/financial advisor for proper documentation to use</t>
  </si>
  <si>
    <t>Paycheck Protection Program (PPP)</t>
  </si>
  <si>
    <t>Maximum Loan Amount Calculator</t>
  </si>
  <si>
    <t>Maximum Loan Amount:</t>
  </si>
  <si>
    <t>(a) salary, wages, commissions, or similar compensation;</t>
  </si>
  <si>
    <t>(d)  allowance for separation or dismissal</t>
  </si>
  <si>
    <t>(e) payment for the provision of employee benefits consisting of group health care coverage, including insurance premiums, and retirement;</t>
  </si>
  <si>
    <t xml:space="preserve">(f) payment of state and local taxes assessed on compensation of employees; </t>
  </si>
  <si>
    <t>(g) and for an independent contractor or sole proprietor, wage, commissions, income, or net earnings from self-employment or similar compensation.</t>
  </si>
  <si>
    <t>What Qualifies as "Payroll Costs"</t>
  </si>
  <si>
    <t>What is Expressly Excluded from the Definition of Payroll Costs?</t>
  </si>
  <si>
    <t xml:space="preserve">(a)  Any compensation of an employee whose principal place of residence is outside of the United States; </t>
  </si>
  <si>
    <t xml:space="preserve">(c) Federal employment taxes imposed or withheld between February 15, 2020 and June 30, 2020, including the employee’s and employer’s share of FICA (Federal Insurance Contributions Act) and Railroad Retirement Act taxes, and income taxes required to be withheld from employees; and  </t>
  </si>
  <si>
    <t xml:space="preserve">(d) Qualified sick and family leave wages for which a credit is allowed under sections 7001 and 7003 of the Families First Coronavirus Response Act (Public Law 116–127). </t>
  </si>
  <si>
    <t>Salaries, wages, commissions, or similar compensation</t>
  </si>
  <si>
    <t>Cash tips or the equivalent</t>
  </si>
  <si>
    <t>Allowance for separation or dismissal</t>
  </si>
  <si>
    <t>Annual Payroll Costs</t>
  </si>
  <si>
    <t>Adjusted Payroll Costs</t>
  </si>
  <si>
    <t>MAXIMUM LOAN AMOUNT</t>
  </si>
  <si>
    <t>12 Mos. Ending December 31, 2019</t>
  </si>
  <si>
    <r>
      <rPr>
        <b/>
        <sz val="11"/>
        <color theme="1"/>
        <rFont val="Calibri"/>
        <family val="2"/>
        <scheme val="minor"/>
      </rPr>
      <t>Step 3:</t>
    </r>
    <r>
      <rPr>
        <sz val="11"/>
        <color theme="1"/>
        <rFont val="Calibri"/>
        <family val="2"/>
        <scheme val="minor"/>
      </rPr>
      <t xml:space="preserve"> Average Monthly Qualifying Payroll</t>
    </r>
    <r>
      <rPr>
        <i/>
        <sz val="11"/>
        <color theme="1"/>
        <rFont val="Calibri"/>
        <family val="2"/>
        <scheme val="minor"/>
      </rPr>
      <t xml:space="preserve"> ([A] divided by 12 )</t>
    </r>
  </si>
  <si>
    <r>
      <rPr>
        <b/>
        <sz val="11"/>
        <color theme="1"/>
        <rFont val="Calibri"/>
        <family val="2"/>
        <scheme val="minor"/>
      </rPr>
      <t xml:space="preserve">Step 4: </t>
    </r>
    <r>
      <rPr>
        <sz val="11"/>
        <color theme="1"/>
        <rFont val="Calibri"/>
        <family val="2"/>
        <scheme val="minor"/>
      </rPr>
      <t>Multiply by 2.5 (months)</t>
    </r>
  </si>
  <si>
    <t>(b) cash tips or equivalent (based on employer records of past tips or, in the absence of such records, a reasonable, good-faith employer estimate of such tips);</t>
  </si>
  <si>
    <r>
      <t xml:space="preserve">(f) </t>
    </r>
    <r>
      <rPr>
        <b/>
        <sz val="9"/>
        <color theme="1"/>
        <rFont val="Calibri"/>
        <family val="2"/>
        <scheme val="minor"/>
      </rPr>
      <t>Note:</t>
    </r>
    <r>
      <rPr>
        <sz val="9"/>
        <color theme="1"/>
        <rFont val="Calibri"/>
        <family val="2"/>
        <scheme val="minor"/>
      </rPr>
      <t xml:space="preserve"> Independent Contractors DO NOT count as employees for purposes of PPP loan calculations.  IP's have the ability to apply for a PPP Loan on their own, so  they do not count for purposes of a borrowers PPP loan calculation.</t>
    </r>
  </si>
  <si>
    <t>Payment for vacation, parental, family, medical, or sick leave</t>
  </si>
  <si>
    <t>Payment for provision of employee benefits (group health care coverage, including insurance premiums, and retirement)</t>
  </si>
  <si>
    <t>Payment of state and local taxes assessed on compensation of employees</t>
  </si>
  <si>
    <t>Payroll Costs consist of compensation to employees (whose principal place of residence is the United States), in the form of:</t>
  </si>
  <si>
    <t xml:space="preserve">(c) payment for vacation, parental, family, medical, or sick leave; </t>
  </si>
  <si>
    <t>Please Submit the Completed Calculator, Checklist, and Signed PPP Application to your Banker</t>
  </si>
  <si>
    <r>
      <rPr>
        <b/>
        <sz val="11"/>
        <color theme="1"/>
        <rFont val="Calibri"/>
        <family val="2"/>
        <scheme val="minor"/>
      </rPr>
      <t xml:space="preserve">Step 1: </t>
    </r>
    <r>
      <rPr>
        <sz val="11"/>
        <color theme="1"/>
        <rFont val="Calibri"/>
        <family val="2"/>
        <scheme val="minor"/>
      </rPr>
      <t xml:space="preserve"> Aggregate Payroll Costs: </t>
    </r>
  </si>
  <si>
    <t>NOTE:  YELLOW HIGH LIGHTED CELLS  FOR CUSTOMER INPUT.  OTHERS ARE BUILT-IN CALCULATIONS.</t>
  </si>
  <si>
    <t>The SBA has not provided specific detail on the required documentation to accompany the PPP Loan application or Debt Forgiveness.  The list below is an attempt to prepare the borrower to apply for a PPP Loan.  Additional supporting information and documentation may be required to process the borrowers loan application and/or application for PPP Loan debt forgiveness</t>
  </si>
  <si>
    <t>Checklist - Documentation and Support Required</t>
  </si>
  <si>
    <t>rev 4/04/20</t>
  </si>
  <si>
    <t>(1)</t>
  </si>
  <si>
    <t xml:space="preserve">(2) </t>
  </si>
  <si>
    <t>SMALL BUSINESS ADMINISTRATION</t>
  </si>
  <si>
    <t>Borrowing Entity</t>
  </si>
  <si>
    <t>Date</t>
  </si>
  <si>
    <t>2019 Payroll Report (1/01/2019 - 12/31/19)</t>
  </si>
  <si>
    <t>Employee</t>
  </si>
  <si>
    <t>2019 Total</t>
  </si>
  <si>
    <t>Monthly Average</t>
  </si>
  <si>
    <t>(3)</t>
  </si>
  <si>
    <t>(4)</t>
  </si>
  <si>
    <t>(5)</t>
  </si>
  <si>
    <t>(6)</t>
  </si>
  <si>
    <t>(7)</t>
  </si>
  <si>
    <t xml:space="preserve">Copies of payroll reports for each pay period for the 8 week period following the origination of the loan.  Gross wages including PTO (which might include vacation, sick, and other PTO) should be reflected.   </t>
  </si>
  <si>
    <t xml:space="preserve">Documentation of all retirement plan funding by the employer for the 8 weeks following the origination of loan should be sufficient.  Copies of work papers, schedules and remittances to the retirement plan administrator should be available.  </t>
  </si>
  <si>
    <t xml:space="preserve">Copies of all lease agreements for real estate and tangible personal property should be presented along with proof of payment during the 8 week period following the loan origination date. </t>
  </si>
  <si>
    <t>Copies of cancelled checks, statements or other evidence of utilities paid during the "covered period" for the 8 week period following the loan origination date.</t>
  </si>
  <si>
    <t>Payroll Documentation &amp; Support Required to be Submitted to Bank for Loan Application:</t>
  </si>
  <si>
    <t xml:space="preserve">Documentation reflecting the health insurance premiums paid by the company under a group health plan including owners of the company for the 8 week period following the origination of the loan should be  provided.  Copies of the monthly invoices should suffice. </t>
  </si>
  <si>
    <t xml:space="preserve">Each lender may require more or less information.  In addition, each borrower will need to make a certification that the documentation is true and correct, the amount for which forgiveness is being requested was used to make payments to retain employees and to make interest payments on covered mortgage obligations, covered rent obligations and covered utility payments.  In addition, the SBA may request further information.  </t>
  </si>
  <si>
    <t xml:space="preserve">Copies of payroll tax reports filed with the IRS which includes Form UIA 1028 or Forms 941, 940, state income and unemployment tax filing reports for the  8 week period following the origination of the loan.  </t>
  </si>
  <si>
    <t>Copies of all statements of interest paid on debt obligations incurred prior to February 15, 2020 indicating payment amounts and proof of payment for the 8 week period following the loan origination date.</t>
  </si>
  <si>
    <t>Provide documentation with sufficient detail to support the loan amount (examples below).</t>
  </si>
  <si>
    <r>
      <rPr>
        <b/>
        <sz val="11"/>
        <rFont val="Calibri"/>
        <family val="2"/>
        <scheme val="minor"/>
      </rPr>
      <t xml:space="preserve">Step 5:   </t>
    </r>
    <r>
      <rPr>
        <sz val="11"/>
        <rFont val="Calibri"/>
        <family val="2"/>
        <scheme val="minor"/>
      </rPr>
      <t>Add: Outstanding Balance of EIDL Loan (if applicable) **</t>
    </r>
  </si>
  <si>
    <t>** If applicant was approved for an EIDL loan that was not used for payroll costs, it does not affect the borrower’s eligibility for a PPP loan and does not need to be included here. However, if the EIDL was made between Jan 31, 2020 and April 3, 2020, and was used for payroll costs, your PPP loan must be used to refinance your EIDL.  Proceeds from any advance up to $10,000 on the EIDL will be deducted from the Maximum loan amount.</t>
  </si>
  <si>
    <t xml:space="preserve">This information will be needed to present to the bank or SBA for Loan Forgiveness (at a later date): </t>
  </si>
  <si>
    <t>Required</t>
  </si>
  <si>
    <t xml:space="preserve">IRS Form  W3, or Forms 941, for the entire year of 2019. </t>
  </si>
  <si>
    <t>A</t>
  </si>
  <si>
    <t>PAYROLL AND OTHER DOCUMENTION REQUIRED FOR THE CARES ACT / PAYCHECK PROTECTION PROGRAM (PPP LOAN)</t>
  </si>
  <si>
    <r>
      <rPr>
        <b/>
        <sz val="12"/>
        <rFont val="Calibri"/>
        <family val="2"/>
        <scheme val="minor"/>
      </rPr>
      <t>**If Applying as an Independent Contractor**</t>
    </r>
    <r>
      <rPr>
        <sz val="12"/>
        <rFont val="Calibri"/>
        <family val="2"/>
        <scheme val="minor"/>
      </rPr>
      <t xml:space="preserve"> 2019 Independent Contractor Costs – Listing of 1099s-MISC for 2019 independent contractors, by person, as reported to the IRS.  (Note: Do NOT include 1099’s for services).  </t>
    </r>
  </si>
  <si>
    <t>Application: SBA Form 2483 (04/20): Paycheck Protection Program/Borrower Application Form</t>
  </si>
  <si>
    <t>(Numbers entered below are examples for illustration purposes; See "Support Docs Needed-Checklist" tab for more guidance)</t>
  </si>
  <si>
    <t>Salary, Wages, &amp; Similar Compensation        [A]</t>
  </si>
  <si>
    <t xml:space="preserve">* For purposes of calculating “Average Monthly Payroll,” most Applicants will use the average monthly payroll for 2019, excluding Individual Salaries, Wages, Commissions or Similar Comp over $100,000 on an annualized basis for each employee. For seasonal businesses, the Applicant may elect to instead use average monthly payroll for the time period between February 15, 2019, or March 1, 2019 and June 30, 2019, excluding costs over $100,000 on an annualized basis for each employee.  An applicant that was not in business from February 15, 2019 to June 30, 2019 may use the average monthly payroll costs for the period January 1, 2020 through February 29, 2020. For new businesses, average monthly payroll may be calculated using the time period from January 1, 2020 to February 29, 2020, excluding costs over $100,000 on an annualized basis for each employee. </t>
  </si>
  <si>
    <t>Enter as negative number&gt;</t>
  </si>
  <si>
    <r>
      <rPr>
        <b/>
        <sz val="11"/>
        <color theme="1"/>
        <rFont val="Calibri"/>
        <family val="2"/>
        <scheme val="minor"/>
      </rPr>
      <t>Step 2</t>
    </r>
    <r>
      <rPr>
        <sz val="11"/>
        <color theme="1"/>
        <rFont val="Calibri"/>
        <family val="2"/>
        <scheme val="minor"/>
      </rPr>
      <t>:  Less : Individual Salaries, Wages, Commissions or Similar Comp in &gt; $100,000 (if applic.)*</t>
    </r>
  </si>
  <si>
    <t>Allowed</t>
  </si>
  <si>
    <t>Employees with Wages over $100,000</t>
  </si>
  <si>
    <t>Disallowed (over $100,000)</t>
  </si>
  <si>
    <r>
      <rPr>
        <b/>
        <sz val="11"/>
        <rFont val="Calibri"/>
        <family val="2"/>
        <scheme val="minor"/>
      </rPr>
      <t>Step 6:</t>
    </r>
    <r>
      <rPr>
        <sz val="11"/>
        <rFont val="Calibri"/>
        <family val="2"/>
        <scheme val="minor"/>
      </rPr>
      <t xml:space="preserve">   Less: EIDL $10,000 Advance Paid to Applicant **                                                          Enter as negative number&gt;</t>
    </r>
  </si>
  <si>
    <t>(b) Individual salaries, wages, commissions or similar compensation in excess of $100,000, prorated as necessary; (new guidance from Treasury Dept. FAQ; 4/07/20)</t>
  </si>
  <si>
    <t>Strongly suggested for fastest turnaround if you provide #3.  Required if #4 is chosen.</t>
  </si>
  <si>
    <t>Fill out the 'Employee over $100M' Tab in full</t>
  </si>
  <si>
    <t>Optional but must choose one from (#2, #3, or #4).  If choose #4 then #5 is required.  Will still need all other supporting docs for healthcare, retirement, taxes etc</t>
  </si>
  <si>
    <t xml:space="preserve">(4) </t>
  </si>
  <si>
    <t>Optional but must choose one from (#2, #3, or #4).  This option typically has all of the infomration we need.</t>
  </si>
  <si>
    <r>
      <t xml:space="preserve">2019 Payroll Processor Records from a 3rd party provider (i.e. ADP, Paychex, Oracle, etc.).   This should have a) total payroll for full year 2019, by employee, as reported to the IRS.
These records should also, b), have a summary full year 2019 page </t>
    </r>
    <r>
      <rPr>
        <u/>
        <sz val="12"/>
        <rFont val="Calibri"/>
        <family val="2"/>
        <scheme val="minor"/>
      </rPr>
      <t>for all employees</t>
    </r>
    <r>
      <rPr>
        <sz val="12"/>
        <rFont val="Calibri"/>
        <family val="2"/>
        <scheme val="minor"/>
      </rPr>
      <t xml:space="preserve"> and break out at the following items</t>
    </r>
    <r>
      <rPr>
        <u/>
        <sz val="12"/>
        <rFont val="Calibri"/>
        <family val="2"/>
        <scheme val="minor"/>
      </rPr>
      <t xml:space="preserve"> as they are applicable to your business</t>
    </r>
    <r>
      <rPr>
        <sz val="12"/>
        <rFont val="Calibri"/>
        <family val="2"/>
        <scheme val="minor"/>
      </rPr>
      <t xml:space="preserve"> :  Salary, wages, commissions, other compensation, cash tips or equivalent, vacation pay, FMLA leave or equivalent, vacation, sick leave, allowance for separation or dismissal, payments for all Group health care coverage including insurance premiums, payments for all retirement plan contributions and costs.  </t>
    </r>
  </si>
  <si>
    <t>Optional but must choose one from (#2, #3, or #4).  If #2 is chosen then just need documentation of 2019 healthcare costs paid by business for employees</t>
  </si>
  <si>
    <t>A 3rd-Party prepared form made specifically in accordance with the SBA/Payment Protection Plan CARES Act.  See an example to the right for an example document.  See 'Example Support Documentation' tab example 'A.'  This is also screenshotted to the right, in tan, for convenience.</t>
  </si>
  <si>
    <t>(2)</t>
  </si>
  <si>
    <t>*** This calculator updated 7/27/2020 based on new guidance from the U.S. Department of Treasury.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</si>
</sst>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
      <i/>
      <sz val="9"/>
      <color theme="1"/>
      <name val="Calibri"/>
      <family val="2"/>
      <scheme val="minor"/>
    </font>
    <font>
      <b/>
      <i/>
      <sz val="11"/>
      <color theme="1"/>
      <name val="Calibri"/>
      <family val="2"/>
      <scheme val="minor"/>
    </font>
    <font>
      <i/>
      <sz val="8"/>
      <color theme="1"/>
      <name val="Calibri"/>
      <family val="2"/>
      <scheme val="minor"/>
    </font>
    <font>
      <b/>
      <sz val="11"/>
      <name val="Calibri"/>
      <family val="2"/>
      <scheme val="minor"/>
    </font>
    <font>
      <b/>
      <u val="singleAccounting"/>
      <sz val="12"/>
      <color theme="1"/>
      <name val="Calibri"/>
      <family val="2"/>
      <scheme val="minor"/>
    </font>
    <font>
      <b/>
      <sz val="9"/>
      <color theme="1"/>
      <name val="Calibri"/>
      <family val="2"/>
      <scheme val="minor"/>
    </font>
    <font>
      <b/>
      <sz val="16"/>
      <color theme="1"/>
      <name val="Calibri"/>
      <family val="2"/>
      <scheme val="minor"/>
    </font>
    <font>
      <b/>
      <u/>
      <sz val="11"/>
      <color theme="1"/>
      <name val="Calibri"/>
      <family val="2"/>
      <scheme val="minor"/>
    </font>
    <font>
      <b/>
      <u/>
      <sz val="9"/>
      <color theme="1"/>
      <name val="Calibri"/>
      <family val="2"/>
      <scheme val="minor"/>
    </font>
    <font>
      <sz val="9"/>
      <color theme="1"/>
      <name val="Calibri"/>
      <family val="2"/>
      <scheme val="minor"/>
    </font>
    <font>
      <sz val="11"/>
      <name val="Calibri"/>
      <family val="2"/>
      <scheme val="minor"/>
    </font>
    <font>
      <b/>
      <i/>
      <sz val="12"/>
      <color rgb="FFC00000"/>
      <name val="Calibri"/>
      <family val="2"/>
      <scheme val="minor"/>
    </font>
    <font>
      <b/>
      <u val="singleAccounting"/>
      <sz val="11"/>
      <color theme="1"/>
      <name val="Calibri"/>
      <family val="2"/>
      <scheme val="minor"/>
    </font>
    <font>
      <sz val="12"/>
      <color theme="1"/>
      <name val="Calibri"/>
      <family val="2"/>
      <scheme val="minor"/>
    </font>
    <font>
      <b/>
      <i/>
      <sz val="12"/>
      <color theme="1"/>
      <name val="Calibri"/>
      <family val="2"/>
      <scheme val="minor"/>
    </font>
    <font>
      <sz val="11"/>
      <color rgb="FFFF0000"/>
      <name val="Calibri"/>
      <family val="2"/>
      <scheme val="minor"/>
    </font>
    <font>
      <b/>
      <sz val="12"/>
      <name val="Calibri"/>
      <family val="2"/>
      <scheme val="minor"/>
    </font>
    <font>
      <sz val="12"/>
      <name val="Calibri"/>
      <family val="2"/>
      <scheme val="minor"/>
    </font>
    <font>
      <b/>
      <sz val="22"/>
      <color theme="1"/>
      <name val="Calibri"/>
      <family val="2"/>
      <scheme val="minor"/>
    </font>
    <font>
      <b/>
      <i/>
      <sz val="9"/>
      <color theme="1"/>
      <name val="Calibri"/>
      <family val="2"/>
      <scheme val="minor"/>
    </font>
    <font>
      <b/>
      <sz val="8"/>
      <name val="Calibri"/>
      <family val="2"/>
      <scheme val="minor"/>
    </font>
    <font>
      <u/>
      <sz val="12"/>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
      <patternFill patternType="solid">
        <fgColor rgb="FF00B0F0"/>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71">
    <xf numFmtId="0" fontId="0" fillId="0" borderId="0" xfId="0"/>
    <xf numFmtId="43" fontId="0" fillId="0" borderId="0" xfId="1" applyFont="1"/>
    <xf numFmtId="164" fontId="0" fillId="0" borderId="0" xfId="1" applyNumberFormat="1" applyFont="1"/>
    <xf numFmtId="164" fontId="0" fillId="0" borderId="0" xfId="1" applyNumberFormat="1" applyFont="1" applyBorder="1"/>
    <xf numFmtId="0" fontId="0" fillId="0" borderId="0" xfId="0" applyBorder="1"/>
    <xf numFmtId="43" fontId="0" fillId="0" borderId="0" xfId="1" applyFont="1" applyBorder="1"/>
    <xf numFmtId="164" fontId="0" fillId="0" borderId="0" xfId="1" applyNumberFormat="1" applyFont="1" applyBorder="1" applyAlignment="1">
      <alignment horizontal="right"/>
    </xf>
    <xf numFmtId="164" fontId="0" fillId="0" borderId="7" xfId="1" applyNumberFormat="1" applyFont="1" applyBorder="1"/>
    <xf numFmtId="164" fontId="0" fillId="0" borderId="8" xfId="1" applyNumberFormat="1" applyFont="1" applyBorder="1"/>
    <xf numFmtId="164" fontId="2" fillId="0" borderId="0" xfId="1" applyNumberFormat="1" applyFont="1" applyBorder="1"/>
    <xf numFmtId="164" fontId="0" fillId="0" borderId="7" xfId="1" applyNumberFormat="1" applyFont="1" applyBorder="1" applyAlignment="1">
      <alignment horizontal="right"/>
    </xf>
    <xf numFmtId="164" fontId="6" fillId="0" borderId="0" xfId="1" applyNumberFormat="1" applyFont="1" applyBorder="1" applyAlignment="1">
      <alignment horizontal="center"/>
    </xf>
    <xf numFmtId="164" fontId="6" fillId="0" borderId="8" xfId="1" applyNumberFormat="1" applyFont="1" applyBorder="1" applyAlignment="1">
      <alignment horizontal="center"/>
    </xf>
    <xf numFmtId="165" fontId="0" fillId="0" borderId="0" xfId="2" applyNumberFormat="1" applyFont="1" applyFill="1" applyBorder="1"/>
    <xf numFmtId="165" fontId="0" fillId="0" borderId="8" xfId="2" applyNumberFormat="1" applyFont="1" applyBorder="1"/>
    <xf numFmtId="165" fontId="0" fillId="0" borderId="8" xfId="2" applyNumberFormat="1" applyFont="1" applyBorder="1" applyAlignment="1">
      <alignment horizontal="right"/>
    </xf>
    <xf numFmtId="165" fontId="4" fillId="0" borderId="8" xfId="2" applyNumberFormat="1" applyFont="1" applyBorder="1"/>
    <xf numFmtId="43" fontId="0" fillId="0" borderId="5" xfId="1" applyFont="1" applyBorder="1"/>
    <xf numFmtId="43" fontId="0" fillId="0" borderId="6" xfId="1" applyFont="1" applyBorder="1"/>
    <xf numFmtId="43" fontId="0" fillId="0" borderId="8" xfId="1" applyFont="1" applyBorder="1"/>
    <xf numFmtId="43" fontId="0" fillId="0" borderId="7" xfId="1" applyFont="1" applyBorder="1"/>
    <xf numFmtId="0" fontId="0" fillId="0" borderId="8" xfId="0" applyBorder="1"/>
    <xf numFmtId="43" fontId="0" fillId="0" borderId="1" xfId="1" applyFont="1" applyBorder="1"/>
    <xf numFmtId="43" fontId="0" fillId="0" borderId="9" xfId="1" applyFont="1" applyBorder="1"/>
    <xf numFmtId="164" fontId="0" fillId="0" borderId="7" xfId="1" applyNumberFormat="1" applyFont="1" applyBorder="1" applyAlignment="1">
      <alignment horizontal="left" wrapText="1"/>
    </xf>
    <xf numFmtId="164" fontId="1" fillId="0" borderId="0" xfId="1" applyNumberFormat="1" applyFont="1" applyBorder="1" applyAlignment="1">
      <alignment horizontal="left" wrapText="1"/>
    </xf>
    <xf numFmtId="164" fontId="1" fillId="0" borderId="8" xfId="1" applyNumberFormat="1" applyFont="1" applyBorder="1" applyAlignment="1">
      <alignment horizontal="left" wrapText="1"/>
    </xf>
    <xf numFmtId="0" fontId="0" fillId="0" borderId="0" xfId="1" applyNumberFormat="1" applyFont="1" applyBorder="1"/>
    <xf numFmtId="0" fontId="0" fillId="0" borderId="8" xfId="1" applyNumberFormat="1" applyFont="1" applyBorder="1"/>
    <xf numFmtId="0" fontId="0" fillId="0" borderId="7" xfId="1" applyNumberFormat="1" applyFont="1" applyBorder="1"/>
    <xf numFmtId="0" fontId="12" fillId="0" borderId="7" xfId="1" applyNumberFormat="1" applyFont="1" applyBorder="1"/>
    <xf numFmtId="0" fontId="0" fillId="0" borderId="7" xfId="1" applyNumberFormat="1" applyFont="1" applyBorder="1" applyAlignment="1">
      <alignment horizontal="left" indent="1"/>
    </xf>
    <xf numFmtId="164" fontId="0" fillId="0" borderId="0" xfId="1" applyNumberFormat="1" applyFont="1" applyFill="1" applyBorder="1"/>
    <xf numFmtId="43" fontId="0" fillId="0" borderId="0" xfId="1" applyFont="1" applyFill="1" applyBorder="1"/>
    <xf numFmtId="165" fontId="0" fillId="0" borderId="0" xfId="2" applyNumberFormat="1" applyFont="1" applyBorder="1"/>
    <xf numFmtId="164" fontId="0" fillId="3" borderId="0" xfId="1" applyNumberFormat="1" applyFont="1" applyFill="1" applyBorder="1"/>
    <xf numFmtId="165" fontId="0" fillId="3" borderId="8" xfId="2" applyNumberFormat="1" applyFont="1" applyFill="1" applyBorder="1"/>
    <xf numFmtId="164" fontId="10" fillId="0" borderId="1" xfId="1" applyNumberFormat="1" applyFont="1" applyBorder="1" applyAlignment="1">
      <alignment horizontal="center" wrapText="1"/>
    </xf>
    <xf numFmtId="165" fontId="2" fillId="0" borderId="0" xfId="2" applyNumberFormat="1" applyFont="1" applyBorder="1"/>
    <xf numFmtId="165" fontId="8" fillId="3" borderId="13" xfId="2" applyNumberFormat="1" applyFont="1" applyFill="1" applyBorder="1"/>
    <xf numFmtId="0" fontId="13" fillId="0" borderId="7" xfId="1" applyNumberFormat="1" applyFont="1" applyBorder="1"/>
    <xf numFmtId="164" fontId="10" fillId="0" borderId="0" xfId="1" applyNumberFormat="1" applyFont="1" applyBorder="1"/>
    <xf numFmtId="164" fontId="14" fillId="0" borderId="0" xfId="1" applyNumberFormat="1" applyFont="1" applyBorder="1"/>
    <xf numFmtId="164" fontId="14" fillId="0" borderId="8" xfId="1" applyNumberFormat="1" applyFont="1" applyBorder="1"/>
    <xf numFmtId="165" fontId="0" fillId="0" borderId="8" xfId="2" applyNumberFormat="1" applyFont="1" applyFill="1" applyBorder="1"/>
    <xf numFmtId="43" fontId="0" fillId="0" borderId="8" xfId="1" applyFont="1" applyFill="1" applyBorder="1"/>
    <xf numFmtId="164" fontId="0" fillId="0" borderId="8" xfId="1" applyNumberFormat="1" applyFont="1" applyFill="1" applyBorder="1"/>
    <xf numFmtId="0" fontId="2" fillId="0" borderId="7" xfId="1" applyNumberFormat="1" applyFont="1" applyBorder="1" applyAlignment="1">
      <alignment horizontal="left" indent="1"/>
    </xf>
    <xf numFmtId="0" fontId="2" fillId="3" borderId="7" xfId="1" applyNumberFormat="1" applyFont="1" applyFill="1" applyBorder="1" applyAlignment="1">
      <alignment horizontal="left" indent="1"/>
    </xf>
    <xf numFmtId="0" fontId="1" fillId="0" borderId="7" xfId="1" applyNumberFormat="1" applyFont="1" applyBorder="1"/>
    <xf numFmtId="165" fontId="0" fillId="2" borderId="3" xfId="2" applyNumberFormat="1" applyFont="1" applyFill="1" applyBorder="1"/>
    <xf numFmtId="164" fontId="0" fillId="2" borderId="3" xfId="1" applyNumberFormat="1" applyFont="1" applyFill="1" applyBorder="1"/>
    <xf numFmtId="0" fontId="6" fillId="0" borderId="7" xfId="1" applyNumberFormat="1" applyFont="1" applyBorder="1" applyAlignment="1">
      <alignment horizontal="center"/>
    </xf>
    <xf numFmtId="0" fontId="6" fillId="0" borderId="0" xfId="1" applyNumberFormat="1" applyFont="1" applyBorder="1" applyAlignment="1">
      <alignment horizontal="center"/>
    </xf>
    <xf numFmtId="0" fontId="6" fillId="0" borderId="8" xfId="1" applyNumberFormat="1" applyFont="1" applyBorder="1" applyAlignment="1">
      <alignment horizontal="center"/>
    </xf>
    <xf numFmtId="164" fontId="3" fillId="0" borderId="7" xfId="1" applyNumberFormat="1" applyFont="1" applyBorder="1" applyAlignment="1">
      <alignment horizontal="center"/>
    </xf>
    <xf numFmtId="164" fontId="3" fillId="0" borderId="0" xfId="1" applyNumberFormat="1" applyFont="1" applyBorder="1" applyAlignment="1">
      <alignment horizontal="center"/>
    </xf>
    <xf numFmtId="164" fontId="3" fillId="0" borderId="8" xfId="1" applyNumberFormat="1" applyFont="1" applyBorder="1" applyAlignment="1">
      <alignment horizontal="center"/>
    </xf>
    <xf numFmtId="0" fontId="0" fillId="0" borderId="7" xfId="1" applyNumberFormat="1" applyFont="1" applyBorder="1" applyAlignment="1">
      <alignment horizontal="left" wrapText="1" indent="1"/>
    </xf>
    <xf numFmtId="0" fontId="0" fillId="0" borderId="0" xfId="1" applyNumberFormat="1" applyFont="1" applyBorder="1" applyAlignment="1">
      <alignment horizontal="left" wrapText="1" indent="1"/>
    </xf>
    <xf numFmtId="165" fontId="17" fillId="0" borderId="0" xfId="2" applyNumberFormat="1" applyFont="1" applyBorder="1"/>
    <xf numFmtId="164" fontId="0" fillId="0" borderId="2" xfId="1" applyNumberFormat="1" applyFont="1" applyFill="1" applyBorder="1"/>
    <xf numFmtId="164" fontId="0" fillId="2" borderId="3" xfId="1" applyNumberFormat="1" applyFont="1" applyFill="1" applyBorder="1" applyAlignment="1">
      <alignment horizontal="right"/>
    </xf>
    <xf numFmtId="0" fontId="2" fillId="0" borderId="0" xfId="0" applyFont="1"/>
    <xf numFmtId="0" fontId="9" fillId="0" borderId="7" xfId="1" applyNumberFormat="1" applyFont="1" applyBorder="1" applyAlignment="1">
      <alignment horizontal="center"/>
    </xf>
    <xf numFmtId="0" fontId="9" fillId="0" borderId="0" xfId="1" applyNumberFormat="1" applyFont="1" applyBorder="1" applyAlignment="1">
      <alignment horizontal="center"/>
    </xf>
    <xf numFmtId="0" fontId="2" fillId="0" borderId="7" xfId="1" applyNumberFormat="1" applyFont="1" applyBorder="1" applyAlignment="1">
      <alignment horizontal="center" vertical="center"/>
    </xf>
    <xf numFmtId="0" fontId="0" fillId="0" borderId="11" xfId="1" applyNumberFormat="1" applyFont="1" applyBorder="1"/>
    <xf numFmtId="0" fontId="0" fillId="0" borderId="1" xfId="1" applyNumberFormat="1" applyFont="1" applyBorder="1"/>
    <xf numFmtId="0" fontId="0" fillId="0" borderId="0" xfId="1" applyNumberFormat="1" applyFont="1"/>
    <xf numFmtId="0" fontId="0" fillId="0" borderId="0" xfId="0" applyAlignment="1">
      <alignment horizontal="center" wrapText="1"/>
    </xf>
    <xf numFmtId="0" fontId="0" fillId="0" borderId="3" xfId="0" applyBorder="1"/>
    <xf numFmtId="0" fontId="2" fillId="6" borderId="3" xfId="0" applyFont="1" applyFill="1" applyBorder="1"/>
    <xf numFmtId="0" fontId="2" fillId="6" borderId="3" xfId="0" applyFont="1" applyFill="1" applyBorder="1" applyAlignment="1">
      <alignment horizontal="center" wrapText="1"/>
    </xf>
    <xf numFmtId="0" fontId="19" fillId="0" borderId="0" xfId="1" applyNumberFormat="1" applyFont="1" applyBorder="1" applyAlignment="1">
      <alignment horizontal="center"/>
    </xf>
    <xf numFmtId="0" fontId="1" fillId="0" borderId="3" xfId="1" quotePrefix="1" applyNumberFormat="1" applyFont="1" applyBorder="1" applyAlignment="1">
      <alignment horizontal="center" vertical="center"/>
    </xf>
    <xf numFmtId="0" fontId="14" fillId="0" borderId="7" xfId="1" applyNumberFormat="1" applyFont="1" applyBorder="1" applyAlignment="1">
      <alignment horizontal="left" wrapText="1"/>
    </xf>
    <xf numFmtId="0" fontId="14" fillId="0" borderId="0" xfId="1" applyNumberFormat="1" applyFont="1" applyBorder="1" applyAlignment="1">
      <alignment horizontal="left" wrapText="1"/>
    </xf>
    <xf numFmtId="0" fontId="14" fillId="0" borderId="8" xfId="1" applyNumberFormat="1" applyFont="1" applyBorder="1" applyAlignment="1">
      <alignment horizontal="left" wrapText="1"/>
    </xf>
    <xf numFmtId="0" fontId="15" fillId="0" borderId="7" xfId="1" applyNumberFormat="1" applyFont="1" applyBorder="1"/>
    <xf numFmtId="0" fontId="20" fillId="0" borderId="3" xfId="1" applyNumberFormat="1" applyFont="1" applyBorder="1" applyAlignment="1">
      <alignment horizontal="left" vertical="center"/>
    </xf>
    <xf numFmtId="0" fontId="18" fillId="0" borderId="3" xfId="1" quotePrefix="1" applyNumberFormat="1" applyFont="1" applyBorder="1" applyAlignment="1">
      <alignment horizontal="center" vertical="center"/>
    </xf>
    <xf numFmtId="0" fontId="15" fillId="0" borderId="0" xfId="0" applyNumberFormat="1" applyFont="1" applyBorder="1"/>
    <xf numFmtId="0" fontId="15" fillId="0" borderId="7" xfId="0" applyNumberFormat="1" applyFont="1" applyBorder="1"/>
    <xf numFmtId="0" fontId="22" fillId="0" borderId="3" xfId="1" applyNumberFormat="1" applyFont="1" applyBorder="1" applyAlignment="1">
      <alignment horizontal="left" vertical="center" wrapText="1"/>
    </xf>
    <xf numFmtId="0" fontId="22" fillId="0" borderId="3" xfId="1" quotePrefix="1" applyNumberFormat="1" applyFont="1" applyBorder="1" applyAlignment="1">
      <alignment horizontal="center" vertical="center"/>
    </xf>
    <xf numFmtId="0" fontId="22" fillId="0" borderId="3" xfId="1" applyNumberFormat="1" applyFont="1" applyBorder="1" applyAlignment="1">
      <alignment horizontal="left" vertical="top" wrapText="1"/>
    </xf>
    <xf numFmtId="0" fontId="22" fillId="7" borderId="3" xfId="1" applyNumberFormat="1" applyFont="1" applyFill="1" applyBorder="1" applyAlignment="1">
      <alignment horizontal="left"/>
    </xf>
    <xf numFmtId="43" fontId="0" fillId="7" borderId="8" xfId="1" applyFont="1" applyFill="1" applyBorder="1"/>
    <xf numFmtId="43" fontId="20" fillId="7" borderId="8" xfId="1" applyFont="1" applyFill="1" applyBorder="1"/>
    <xf numFmtId="43" fontId="0" fillId="7" borderId="8" xfId="1" applyFont="1" applyFill="1" applyBorder="1" applyAlignment="1">
      <alignment horizontal="center"/>
    </xf>
    <xf numFmtId="165" fontId="2" fillId="6" borderId="3" xfId="2" applyNumberFormat="1" applyFont="1" applyFill="1" applyBorder="1"/>
    <xf numFmtId="165" fontId="2" fillId="6" borderId="3" xfId="0" applyNumberFormat="1" applyFont="1" applyFill="1" applyBorder="1"/>
    <xf numFmtId="165" fontId="0" fillId="0" borderId="3" xfId="2" applyNumberFormat="1" applyFont="1" applyBorder="1"/>
    <xf numFmtId="0" fontId="18" fillId="0" borderId="3" xfId="1" applyNumberFormat="1" applyFont="1" applyBorder="1" applyAlignment="1">
      <alignment wrapText="1"/>
    </xf>
    <xf numFmtId="43" fontId="7" fillId="0" borderId="8" xfId="1" applyFont="1" applyBorder="1" applyAlignment="1"/>
    <xf numFmtId="0" fontId="7" fillId="0" borderId="8" xfId="1" applyNumberFormat="1" applyFont="1" applyBorder="1"/>
    <xf numFmtId="0" fontId="9" fillId="0" borderId="8" xfId="1" applyNumberFormat="1" applyFont="1" applyBorder="1" applyAlignment="1">
      <alignment horizontal="center"/>
    </xf>
    <xf numFmtId="0" fontId="15" fillId="0" borderId="8" xfId="0" applyNumberFormat="1" applyFont="1" applyBorder="1"/>
    <xf numFmtId="0" fontId="0" fillId="0" borderId="8" xfId="1" applyNumberFormat="1" applyFont="1" applyBorder="1" applyAlignment="1">
      <alignment horizontal="center" vertical="center"/>
    </xf>
    <xf numFmtId="0" fontId="0" fillId="0" borderId="9" xfId="1" applyNumberFormat="1" applyFont="1" applyBorder="1"/>
    <xf numFmtId="165" fontId="0" fillId="0" borderId="0" xfId="0" applyNumberFormat="1"/>
    <xf numFmtId="0" fontId="0" fillId="0" borderId="0" xfId="0" applyFill="1"/>
    <xf numFmtId="0" fontId="0" fillId="0" borderId="7" xfId="1" applyNumberFormat="1" applyFont="1" applyBorder="1" applyAlignment="1">
      <alignment vertical="center" wrapText="1"/>
    </xf>
    <xf numFmtId="164" fontId="0" fillId="0" borderId="0" xfId="1" applyNumberFormat="1" applyFont="1" applyBorder="1" applyAlignment="1">
      <alignment horizontal="right" vertical="center" wrapText="1"/>
    </xf>
    <xf numFmtId="43" fontId="0" fillId="0" borderId="3" xfId="1" applyFont="1" applyBorder="1"/>
    <xf numFmtId="165" fontId="0" fillId="0" borderId="3" xfId="1" applyNumberFormat="1" applyFont="1" applyBorder="1"/>
    <xf numFmtId="0" fontId="21" fillId="7" borderId="3" xfId="1" applyNumberFormat="1" applyFont="1" applyFill="1" applyBorder="1" applyAlignment="1">
      <alignment horizontal="center"/>
    </xf>
    <xf numFmtId="0" fontId="22" fillId="7" borderId="3" xfId="1" applyNumberFormat="1" applyFont="1" applyFill="1" applyBorder="1" applyAlignment="1">
      <alignment horizontal="left" vertical="center" wrapText="1"/>
    </xf>
    <xf numFmtId="0" fontId="25" fillId="7" borderId="3" xfId="1" applyNumberFormat="1" applyFont="1" applyFill="1" applyBorder="1" applyAlignment="1">
      <alignment horizontal="center" vertical="center" wrapText="1"/>
    </xf>
    <xf numFmtId="0" fontId="22" fillId="7" borderId="3" xfId="1" applyNumberFormat="1" applyFont="1" applyFill="1" applyBorder="1" applyAlignment="1">
      <alignment horizontal="left" vertical="top" wrapText="1"/>
    </xf>
    <xf numFmtId="43" fontId="0" fillId="2" borderId="0" xfId="1" applyFont="1" applyFill="1" applyBorder="1"/>
    <xf numFmtId="0" fontId="25" fillId="7" borderId="3" xfId="1" applyNumberFormat="1" applyFont="1" applyFill="1" applyBorder="1" applyAlignment="1">
      <alignment horizontal="center" wrapText="1"/>
    </xf>
    <xf numFmtId="0" fontId="25" fillId="0" borderId="3" xfId="1" applyNumberFormat="1" applyFont="1" applyFill="1" applyBorder="1" applyAlignment="1">
      <alignment horizontal="center" wrapText="1"/>
    </xf>
    <xf numFmtId="0" fontId="25" fillId="7" borderId="3" xfId="1" applyNumberFormat="1" applyFont="1" applyFill="1" applyBorder="1" applyAlignment="1">
      <alignment horizontal="center"/>
    </xf>
    <xf numFmtId="0" fontId="5" fillId="0" borderId="7" xfId="1" applyNumberFormat="1" applyFont="1" applyBorder="1" applyAlignment="1">
      <alignment horizontal="left" wrapText="1"/>
    </xf>
    <xf numFmtId="0" fontId="5" fillId="0" borderId="0" xfId="1" applyNumberFormat="1" applyFont="1" applyBorder="1" applyAlignment="1">
      <alignment horizontal="left" wrapText="1"/>
    </xf>
    <xf numFmtId="0" fontId="5" fillId="0" borderId="8" xfId="1" applyNumberFormat="1" applyFont="1" applyBorder="1" applyAlignment="1">
      <alignment horizontal="left" wrapText="1"/>
    </xf>
    <xf numFmtId="164" fontId="3" fillId="0" borderId="4" xfId="1" applyNumberFormat="1" applyFont="1" applyBorder="1" applyAlignment="1">
      <alignment horizontal="center"/>
    </xf>
    <xf numFmtId="164" fontId="3" fillId="0" borderId="5" xfId="1" applyNumberFormat="1" applyFont="1" applyBorder="1" applyAlignment="1">
      <alignment horizontal="center"/>
    </xf>
    <xf numFmtId="164" fontId="3" fillId="0" borderId="6" xfId="1" applyNumberFormat="1" applyFont="1" applyBorder="1" applyAlignment="1">
      <alignment horizontal="center"/>
    </xf>
    <xf numFmtId="164" fontId="11" fillId="4" borderId="7" xfId="1" applyNumberFormat="1" applyFont="1" applyFill="1" applyBorder="1" applyAlignment="1">
      <alignment horizontal="center"/>
    </xf>
    <xf numFmtId="164" fontId="11" fillId="4" borderId="0" xfId="1" applyNumberFormat="1" applyFont="1" applyFill="1" applyBorder="1" applyAlignment="1">
      <alignment horizontal="center"/>
    </xf>
    <xf numFmtId="164" fontId="11" fillId="4" borderId="8" xfId="1" applyNumberFormat="1" applyFont="1" applyFill="1" applyBorder="1" applyAlignment="1">
      <alignment horizontal="center"/>
    </xf>
    <xf numFmtId="164" fontId="3" fillId="0" borderId="12" xfId="1" applyNumberFormat="1" applyFont="1" applyBorder="1" applyAlignment="1">
      <alignment horizontal="center"/>
    </xf>
    <xf numFmtId="164" fontId="3" fillId="0" borderId="2" xfId="1" applyNumberFormat="1" applyFont="1" applyBorder="1" applyAlignment="1">
      <alignment horizontal="center"/>
    </xf>
    <xf numFmtId="164" fontId="3" fillId="0" borderId="10" xfId="1" applyNumberFormat="1" applyFont="1" applyBorder="1" applyAlignment="1">
      <alignment horizontal="center"/>
    </xf>
    <xf numFmtId="0" fontId="6" fillId="0" borderId="7" xfId="1" applyNumberFormat="1" applyFont="1" applyBorder="1" applyAlignment="1">
      <alignment horizontal="center"/>
    </xf>
    <xf numFmtId="0" fontId="6" fillId="0" borderId="0" xfId="1" applyNumberFormat="1" applyFont="1" applyBorder="1" applyAlignment="1">
      <alignment horizontal="center"/>
    </xf>
    <xf numFmtId="0" fontId="6" fillId="0" borderId="8" xfId="1" applyNumberFormat="1" applyFont="1" applyBorder="1" applyAlignment="1">
      <alignment horizontal="center"/>
    </xf>
    <xf numFmtId="0" fontId="14" fillId="0" borderId="7" xfId="1" applyNumberFormat="1" applyFont="1" applyBorder="1" applyAlignment="1">
      <alignment horizontal="left" wrapText="1"/>
    </xf>
    <xf numFmtId="0" fontId="14" fillId="0" borderId="0" xfId="1" applyNumberFormat="1" applyFont="1" applyBorder="1" applyAlignment="1">
      <alignment horizontal="left" wrapText="1"/>
    </xf>
    <xf numFmtId="0" fontId="14" fillId="0" borderId="8" xfId="1" applyNumberFormat="1" applyFont="1" applyBorder="1" applyAlignment="1">
      <alignment horizontal="left" wrapText="1"/>
    </xf>
    <xf numFmtId="0" fontId="14" fillId="0" borderId="7" xfId="1" quotePrefix="1" applyNumberFormat="1" applyFont="1" applyBorder="1" applyAlignment="1">
      <alignment horizontal="left" wrapText="1"/>
    </xf>
    <xf numFmtId="0" fontId="14" fillId="0" borderId="0" xfId="1" quotePrefix="1" applyNumberFormat="1" applyFont="1" applyBorder="1" applyAlignment="1">
      <alignment horizontal="left" wrapText="1"/>
    </xf>
    <xf numFmtId="0" fontId="14" fillId="0" borderId="8" xfId="1" quotePrefix="1" applyNumberFormat="1" applyFont="1" applyBorder="1" applyAlignment="1">
      <alignment horizontal="left" wrapText="1"/>
    </xf>
    <xf numFmtId="0" fontId="0" fillId="0" borderId="7" xfId="1" applyNumberFormat="1" applyFont="1" applyBorder="1" applyAlignment="1">
      <alignment horizontal="left" wrapText="1" indent="1"/>
    </xf>
    <xf numFmtId="0" fontId="0" fillId="0" borderId="0" xfId="1" applyNumberFormat="1" applyFont="1" applyBorder="1" applyAlignment="1">
      <alignment horizontal="left" wrapText="1" indent="1"/>
    </xf>
    <xf numFmtId="0" fontId="20" fillId="0" borderId="7" xfId="1" applyNumberFormat="1" applyFont="1" applyBorder="1" applyAlignment="1">
      <alignment horizontal="left" wrapText="1"/>
    </xf>
    <xf numFmtId="0" fontId="20" fillId="0" borderId="0" xfId="1" applyNumberFormat="1" applyFont="1" applyBorder="1" applyAlignment="1">
      <alignment horizontal="left" wrapText="1"/>
    </xf>
    <xf numFmtId="0" fontId="24" fillId="0" borderId="7" xfId="1" applyNumberFormat="1" applyFont="1" applyBorder="1" applyAlignment="1">
      <alignment horizontal="center" wrapText="1"/>
    </xf>
    <xf numFmtId="0" fontId="24" fillId="0" borderId="0" xfId="1" applyNumberFormat="1" applyFont="1" applyBorder="1" applyAlignment="1">
      <alignment horizontal="center" wrapText="1"/>
    </xf>
    <xf numFmtId="0" fontId="24" fillId="0" borderId="8" xfId="1" applyNumberFormat="1" applyFont="1" applyBorder="1" applyAlignment="1">
      <alignment horizontal="center" wrapText="1"/>
    </xf>
    <xf numFmtId="0" fontId="4" fillId="2" borderId="11" xfId="1" applyNumberFormat="1" applyFont="1" applyFill="1" applyBorder="1" applyAlignment="1">
      <alignment horizontal="center" vertical="center" wrapText="1"/>
    </xf>
    <xf numFmtId="0" fontId="4" fillId="2" borderId="1" xfId="1" applyNumberFormat="1" applyFont="1" applyFill="1" applyBorder="1" applyAlignment="1">
      <alignment horizontal="center" vertical="center" wrapText="1"/>
    </xf>
    <xf numFmtId="0" fontId="4" fillId="2" borderId="9" xfId="1" applyNumberFormat="1" applyFont="1" applyFill="1" applyBorder="1" applyAlignment="1">
      <alignment horizontal="center" vertical="center" wrapText="1"/>
    </xf>
    <xf numFmtId="164" fontId="3" fillId="0" borderId="7" xfId="1" applyNumberFormat="1" applyFont="1" applyBorder="1" applyAlignment="1">
      <alignment horizontal="center"/>
    </xf>
    <xf numFmtId="164" fontId="3" fillId="0" borderId="0" xfId="1" applyNumberFormat="1" applyFont="1" applyBorder="1" applyAlignment="1">
      <alignment horizontal="center"/>
    </xf>
    <xf numFmtId="164" fontId="3" fillId="0" borderId="8" xfId="1" applyNumberFormat="1" applyFont="1" applyBorder="1" applyAlignment="1">
      <alignment horizontal="center"/>
    </xf>
    <xf numFmtId="0" fontId="4" fillId="0" borderId="7" xfId="1" applyNumberFormat="1" applyFont="1" applyBorder="1" applyAlignment="1">
      <alignment horizontal="center" wrapText="1"/>
    </xf>
    <xf numFmtId="0" fontId="4" fillId="0" borderId="0" xfId="1" applyNumberFormat="1" applyFont="1" applyBorder="1" applyAlignment="1">
      <alignment horizontal="center" wrapText="1"/>
    </xf>
    <xf numFmtId="0" fontId="4" fillId="0" borderId="8" xfId="1" applyNumberFormat="1" applyFont="1" applyBorder="1" applyAlignment="1">
      <alignment horizontal="center" wrapText="1"/>
    </xf>
    <xf numFmtId="164" fontId="16" fillId="0" borderId="7" xfId="1" applyNumberFormat="1" applyFont="1" applyBorder="1" applyAlignment="1">
      <alignment horizontal="center" wrapText="1"/>
    </xf>
    <xf numFmtId="164" fontId="16" fillId="0" borderId="0" xfId="1" applyNumberFormat="1" applyFont="1" applyBorder="1" applyAlignment="1">
      <alignment horizontal="center" wrapText="1"/>
    </xf>
    <xf numFmtId="164" fontId="16" fillId="0" borderId="8" xfId="1" applyNumberFormat="1" applyFont="1" applyBorder="1" applyAlignment="1">
      <alignment horizontal="center" wrapText="1"/>
    </xf>
    <xf numFmtId="0" fontId="0" fillId="0" borderId="0" xfId="0" applyFill="1" applyAlignment="1">
      <alignment horizontal="left" wrapText="1"/>
    </xf>
    <xf numFmtId="0" fontId="4" fillId="0" borderId="7" xfId="1" applyNumberFormat="1" applyFont="1" applyBorder="1" applyAlignment="1">
      <alignment horizontal="left" wrapText="1"/>
    </xf>
    <xf numFmtId="0" fontId="4" fillId="0" borderId="0" xfId="1" applyNumberFormat="1" applyFont="1" applyBorder="1" applyAlignment="1">
      <alignment horizontal="left" wrapText="1"/>
    </xf>
    <xf numFmtId="0" fontId="4" fillId="0" borderId="8" xfId="1" applyNumberFormat="1" applyFont="1" applyBorder="1" applyAlignment="1">
      <alignment horizontal="left" wrapText="1"/>
    </xf>
    <xf numFmtId="0" fontId="3" fillId="5" borderId="3" xfId="1" applyNumberFormat="1" applyFont="1" applyFill="1" applyBorder="1" applyAlignment="1">
      <alignment horizontal="center"/>
    </xf>
    <xf numFmtId="0" fontId="21" fillId="5" borderId="3" xfId="1" applyNumberFormat="1" applyFont="1" applyFill="1" applyBorder="1" applyAlignment="1">
      <alignment horizontal="center"/>
    </xf>
    <xf numFmtId="43" fontId="11" fillId="0" borderId="4" xfId="1" applyFont="1" applyBorder="1" applyAlignment="1">
      <alignment horizontal="center" wrapText="1"/>
    </xf>
    <xf numFmtId="43" fontId="11" fillId="0" borderId="5" xfId="1" applyFont="1" applyBorder="1" applyAlignment="1">
      <alignment horizontal="center" wrapText="1"/>
    </xf>
    <xf numFmtId="43" fontId="11" fillId="0" borderId="6" xfId="1" applyFont="1" applyBorder="1" applyAlignment="1">
      <alignment horizontal="center" wrapText="1"/>
    </xf>
    <xf numFmtId="43" fontId="3" fillId="4" borderId="7" xfId="1" applyFont="1" applyFill="1" applyBorder="1" applyAlignment="1">
      <alignment horizontal="center" wrapText="1"/>
    </xf>
    <xf numFmtId="43" fontId="3" fillId="4" borderId="0" xfId="1" applyFont="1" applyFill="1" applyBorder="1" applyAlignment="1">
      <alignment horizontal="center" wrapText="1"/>
    </xf>
    <xf numFmtId="43" fontId="3" fillId="4" borderId="8" xfId="1" applyFont="1" applyFill="1" applyBorder="1" applyAlignment="1">
      <alignment horizontal="center" wrapText="1"/>
    </xf>
    <xf numFmtId="0" fontId="4" fillId="5" borderId="12" xfId="1" applyNumberFormat="1" applyFont="1" applyFill="1" applyBorder="1" applyAlignment="1">
      <alignment horizontal="center" wrapText="1"/>
    </xf>
    <xf numFmtId="0" fontId="4" fillId="5" borderId="2" xfId="1" applyNumberFormat="1" applyFont="1" applyFill="1" applyBorder="1" applyAlignment="1">
      <alignment horizontal="center" wrapText="1"/>
    </xf>
    <xf numFmtId="0" fontId="4" fillId="5" borderId="10" xfId="1" applyNumberFormat="1" applyFont="1" applyFill="1" applyBorder="1" applyAlignment="1">
      <alignment horizontal="center" wrapText="1"/>
    </xf>
    <xf numFmtId="0" fontId="23" fillId="8" borderId="0" xfId="0" applyFont="1" applyFill="1" applyAlignment="1">
      <alignment horizontal="center"/>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image" Target="../media/image3.png"/><Relationship Id="rId7" Type="http://schemas.openxmlformats.org/officeDocument/2006/relationships/image" Target="cid:image001.png@01D60A81.50B20030" TargetMode="Externa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5</xdr:col>
      <xdr:colOff>950850</xdr:colOff>
      <xdr:row>3</xdr:row>
      <xdr:rowOff>615973</xdr:rowOff>
    </xdr:from>
    <xdr:ext cx="6831076" cy="5499077"/>
    <xdr:pic>
      <xdr:nvPicPr>
        <xdr:cNvPr id="2" name="Picture 1"/>
        <xdr:cNvPicPr>
          <a:picLocks noChangeAspect="1"/>
        </xdr:cNvPicPr>
      </xdr:nvPicPr>
      <xdr:blipFill rotWithShape="1">
        <a:blip xmlns:r="http://schemas.openxmlformats.org/officeDocument/2006/relationships" r:embed="rId1">
          <a:duotone>
            <a:prstClr val="black"/>
            <a:srgbClr val="D9C3A5">
              <a:tint val="50000"/>
              <a:satMod val="180000"/>
            </a:srgbClr>
          </a:duotone>
        </a:blip>
        <a:srcRect l="7363" t="4894" r="6886" b="3343"/>
        <a:stretch/>
      </xdr:blipFill>
      <xdr:spPr>
        <a:xfrm>
          <a:off x="3541650" y="758848"/>
          <a:ext cx="6831076" cy="5499077"/>
        </a:xfrm>
        <a:prstGeom prst="rect">
          <a:avLst/>
        </a:prstGeom>
      </xdr:spPr>
    </xdr:pic>
    <xdr:clientData/>
  </xdr:oneCellAnchor>
  <xdr:twoCellAnchor>
    <xdr:from>
      <xdr:col>4</xdr:col>
      <xdr:colOff>171450</xdr:colOff>
      <xdr:row>11</xdr:row>
      <xdr:rowOff>304800</xdr:rowOff>
    </xdr:from>
    <xdr:to>
      <xdr:col>5</xdr:col>
      <xdr:colOff>828675</xdr:colOff>
      <xdr:row>11</xdr:row>
      <xdr:rowOff>314325</xdr:rowOff>
    </xdr:to>
    <xdr:cxnSp macro="">
      <xdr:nvCxnSpPr>
        <xdr:cNvPr id="3" name="Straight Arrow Connector 2"/>
        <xdr:cNvCxnSpPr/>
      </xdr:nvCxnSpPr>
      <xdr:spPr>
        <a:xfrm flipV="1">
          <a:off x="2533650" y="2286000"/>
          <a:ext cx="1009650" cy="0"/>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9</xdr:col>
      <xdr:colOff>333375</xdr:colOff>
      <xdr:row>57</xdr:row>
      <xdr:rowOff>152401</xdr:rowOff>
    </xdr:from>
    <xdr:ext cx="6209248" cy="4670984"/>
    <xdr:pic>
      <xdr:nvPicPr>
        <xdr:cNvPr id="2" name="Picture 1"/>
        <xdr:cNvPicPr>
          <a:picLocks noChangeAspect="1"/>
        </xdr:cNvPicPr>
      </xdr:nvPicPr>
      <xdr:blipFill>
        <a:blip xmlns:r="http://schemas.openxmlformats.org/officeDocument/2006/relationships" r:embed="rId1">
          <a:duotone>
            <a:prstClr val="black"/>
            <a:srgbClr val="D9C3A5">
              <a:tint val="50000"/>
              <a:satMod val="180000"/>
            </a:srgbClr>
          </a:duotone>
        </a:blip>
        <a:stretch>
          <a:fillRect/>
        </a:stretch>
      </xdr:blipFill>
      <xdr:spPr>
        <a:xfrm>
          <a:off x="5819775" y="11010901"/>
          <a:ext cx="6209248" cy="4670984"/>
        </a:xfrm>
        <a:prstGeom prst="rect">
          <a:avLst/>
        </a:prstGeom>
      </xdr:spPr>
    </xdr:pic>
    <xdr:clientData/>
  </xdr:oneCellAnchor>
  <xdr:oneCellAnchor>
    <xdr:from>
      <xdr:col>12</xdr:col>
      <xdr:colOff>428625</xdr:colOff>
      <xdr:row>38</xdr:row>
      <xdr:rowOff>95250</xdr:rowOff>
    </xdr:from>
    <xdr:ext cx="6447619" cy="3590476"/>
    <xdr:pic>
      <xdr:nvPicPr>
        <xdr:cNvPr id="3" name="Picture 2"/>
        <xdr:cNvPicPr>
          <a:picLocks noChangeAspect="1"/>
        </xdr:cNvPicPr>
      </xdr:nvPicPr>
      <xdr:blipFill>
        <a:blip xmlns:r="http://schemas.openxmlformats.org/officeDocument/2006/relationships" r:embed="rId2">
          <a:duotone>
            <a:prstClr val="black"/>
            <a:srgbClr val="D9C3A5">
              <a:tint val="50000"/>
              <a:satMod val="180000"/>
            </a:srgbClr>
          </a:duotone>
        </a:blip>
        <a:stretch>
          <a:fillRect/>
        </a:stretch>
      </xdr:blipFill>
      <xdr:spPr>
        <a:xfrm>
          <a:off x="7743825" y="7334250"/>
          <a:ext cx="6447619" cy="3590476"/>
        </a:xfrm>
        <a:prstGeom prst="rect">
          <a:avLst/>
        </a:prstGeom>
      </xdr:spPr>
    </xdr:pic>
    <xdr:clientData/>
  </xdr:oneCellAnchor>
  <xdr:oneCellAnchor>
    <xdr:from>
      <xdr:col>1</xdr:col>
      <xdr:colOff>47626</xdr:colOff>
      <xdr:row>10</xdr:row>
      <xdr:rowOff>152401</xdr:rowOff>
    </xdr:from>
    <xdr:ext cx="6686550" cy="2990850"/>
    <xdr:pic>
      <xdr:nvPicPr>
        <xdr:cNvPr id="4" name="Picture 3"/>
        <xdr:cNvPicPr>
          <a:picLocks noChangeAspect="1"/>
        </xdr:cNvPicPr>
      </xdr:nvPicPr>
      <xdr:blipFill rotWithShape="1">
        <a:blip xmlns:r="http://schemas.openxmlformats.org/officeDocument/2006/relationships" r:embed="rId3">
          <a:duotone>
            <a:prstClr val="black"/>
            <a:schemeClr val="accent5">
              <a:tint val="45000"/>
              <a:satMod val="400000"/>
            </a:schemeClr>
          </a:duotone>
        </a:blip>
        <a:srcRect b="27283"/>
        <a:stretch/>
      </xdr:blipFill>
      <xdr:spPr>
        <a:xfrm>
          <a:off x="657226" y="2057401"/>
          <a:ext cx="6686550" cy="2990850"/>
        </a:xfrm>
        <a:prstGeom prst="rect">
          <a:avLst/>
        </a:prstGeom>
      </xdr:spPr>
    </xdr:pic>
    <xdr:clientData/>
  </xdr:oneCellAnchor>
  <xdr:oneCellAnchor>
    <xdr:from>
      <xdr:col>1</xdr:col>
      <xdr:colOff>19051</xdr:colOff>
      <xdr:row>56</xdr:row>
      <xdr:rowOff>133350</xdr:rowOff>
    </xdr:from>
    <xdr:ext cx="4607246" cy="6304652"/>
    <xdr:pic>
      <xdr:nvPicPr>
        <xdr:cNvPr id="5" name="Picture 4"/>
        <xdr:cNvPicPr>
          <a:picLocks noChangeAspect="1"/>
        </xdr:cNvPicPr>
      </xdr:nvPicPr>
      <xdr:blipFill>
        <a:blip xmlns:r="http://schemas.openxmlformats.org/officeDocument/2006/relationships" r:embed="rId4">
          <a:duotone>
            <a:prstClr val="black"/>
            <a:srgbClr val="D9C3A5">
              <a:tint val="50000"/>
              <a:satMod val="180000"/>
            </a:srgbClr>
          </a:duotone>
        </a:blip>
        <a:stretch>
          <a:fillRect/>
        </a:stretch>
      </xdr:blipFill>
      <xdr:spPr>
        <a:xfrm>
          <a:off x="628651" y="10801350"/>
          <a:ext cx="4607246" cy="6304652"/>
        </a:xfrm>
        <a:prstGeom prst="rect">
          <a:avLst/>
        </a:prstGeom>
      </xdr:spPr>
    </xdr:pic>
    <xdr:clientData/>
  </xdr:oneCellAnchor>
  <xdr:oneCellAnchor>
    <xdr:from>
      <xdr:col>1</xdr:col>
      <xdr:colOff>19051</xdr:colOff>
      <xdr:row>28</xdr:row>
      <xdr:rowOff>180975</xdr:rowOff>
    </xdr:from>
    <xdr:ext cx="5514974" cy="4419600"/>
    <xdr:pic>
      <xdr:nvPicPr>
        <xdr:cNvPr id="6" name="Picture 5"/>
        <xdr:cNvPicPr>
          <a:picLocks noChangeAspect="1"/>
        </xdr:cNvPicPr>
      </xdr:nvPicPr>
      <xdr:blipFill rotWithShape="1">
        <a:blip xmlns:r="http://schemas.openxmlformats.org/officeDocument/2006/relationships" r:embed="rId5"/>
        <a:srcRect l="-345" t="643" r="345" b="3"/>
        <a:stretch/>
      </xdr:blipFill>
      <xdr:spPr>
        <a:xfrm>
          <a:off x="628651" y="5514975"/>
          <a:ext cx="5514974" cy="4419600"/>
        </a:xfrm>
        <a:prstGeom prst="rect">
          <a:avLst/>
        </a:prstGeom>
      </xdr:spPr>
    </xdr:pic>
    <xdr:clientData/>
  </xdr:oneCellAnchor>
  <xdr:oneCellAnchor>
    <xdr:from>
      <xdr:col>1</xdr:col>
      <xdr:colOff>38099</xdr:colOff>
      <xdr:row>0</xdr:row>
      <xdr:rowOff>95250</xdr:rowOff>
    </xdr:from>
    <xdr:ext cx="8077201" cy="1924050"/>
    <xdr:pic>
      <xdr:nvPicPr>
        <xdr:cNvPr id="7" name="Picture 6" descr="cid:image001.png@01D60A81.50B20030"/>
        <xdr:cNvPicPr/>
      </xdr:nvPicPr>
      <xdr:blipFill rotWithShape="1">
        <a:blip xmlns:r="http://schemas.openxmlformats.org/officeDocument/2006/relationships" r:embed="rId6" r:link="rId7">
          <a:duotone>
            <a:prstClr val="black"/>
            <a:schemeClr val="accent5">
              <a:tint val="45000"/>
              <a:satMod val="400000"/>
            </a:schemeClr>
          </a:duotone>
          <a:extLst>
            <a:ext uri="{28A0092B-C50C-407E-A947-70E740481C1C}">
              <a14:useLocalDpi xmlns:a14="http://schemas.microsoft.com/office/drawing/2010/main" val="0"/>
            </a:ext>
          </a:extLst>
        </a:blip>
        <a:srcRect l="943" r="-943"/>
        <a:stretch/>
      </xdr:blipFill>
      <xdr:spPr bwMode="auto">
        <a:xfrm>
          <a:off x="647699" y="95250"/>
          <a:ext cx="8077201" cy="1924050"/>
        </a:xfrm>
        <a:prstGeom prst="rect">
          <a:avLst/>
        </a:prstGeom>
        <a:noFill/>
        <a:ln>
          <a:noFill/>
        </a:ln>
      </xdr:spPr>
    </xdr:pic>
    <xdr:clientData/>
  </xdr:oneCellAnchor>
  <xdr:twoCellAnchor editAs="oneCell">
    <xdr:from>
      <xdr:col>13</xdr:col>
      <xdr:colOff>0</xdr:colOff>
      <xdr:row>11</xdr:row>
      <xdr:rowOff>0</xdr:rowOff>
    </xdr:from>
    <xdr:to>
      <xdr:col>29</xdr:col>
      <xdr:colOff>94019</xdr:colOff>
      <xdr:row>36</xdr:row>
      <xdr:rowOff>161309</xdr:rowOff>
    </xdr:to>
    <xdr:pic>
      <xdr:nvPicPr>
        <xdr:cNvPr id="9" name="Picture 8"/>
        <xdr:cNvPicPr>
          <a:picLocks noChangeAspect="1"/>
        </xdr:cNvPicPr>
      </xdr:nvPicPr>
      <xdr:blipFill>
        <a:blip xmlns:r="http://schemas.openxmlformats.org/officeDocument/2006/relationships" r:embed="rId8"/>
        <a:stretch>
          <a:fillRect/>
        </a:stretch>
      </xdr:blipFill>
      <xdr:spPr>
        <a:xfrm>
          <a:off x="7924800" y="2095500"/>
          <a:ext cx="9847619" cy="492380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4"/>
  <sheetViews>
    <sheetView showGridLines="0" tabSelected="1" view="pageBreakPreview" topLeftCell="A56" zoomScale="140" zoomScaleNormal="140" zoomScaleSheetLayoutView="140" workbookViewId="0">
      <selection activeCell="A63" sqref="A63:D63"/>
    </sheetView>
  </sheetViews>
  <sheetFormatPr defaultColWidth="8.85546875" defaultRowHeight="15" x14ac:dyDescent="0.25"/>
  <cols>
    <col min="1" max="1" width="86.140625" style="2" customWidth="1"/>
    <col min="2" max="2" width="15.85546875" style="2" customWidth="1"/>
    <col min="3" max="3" width="15.140625" style="2" bestFit="1" customWidth="1"/>
    <col min="4" max="4" width="3" style="2" customWidth="1"/>
    <col min="5" max="16384" width="8.85546875" style="2"/>
  </cols>
  <sheetData>
    <row r="1" spans="1:4" ht="15.75" x14ac:dyDescent="0.25">
      <c r="A1" s="118" t="s">
        <v>41</v>
      </c>
      <c r="B1" s="119"/>
      <c r="C1" s="119"/>
      <c r="D1" s="120"/>
    </row>
    <row r="2" spans="1:4" ht="15.75" x14ac:dyDescent="0.25">
      <c r="A2" s="146" t="s">
        <v>4</v>
      </c>
      <c r="B2" s="147"/>
      <c r="C2" s="147"/>
      <c r="D2" s="148"/>
    </row>
    <row r="3" spans="1:4" ht="6" customHeight="1" x14ac:dyDescent="0.25">
      <c r="A3" s="55"/>
      <c r="B3" s="56"/>
      <c r="C3" s="56"/>
      <c r="D3" s="57"/>
    </row>
    <row r="4" spans="1:4" ht="21" x14ac:dyDescent="0.35">
      <c r="A4" s="121" t="s">
        <v>5</v>
      </c>
      <c r="B4" s="122"/>
      <c r="C4" s="122"/>
      <c r="D4" s="123"/>
    </row>
    <row r="5" spans="1:4" ht="5.25" customHeight="1" x14ac:dyDescent="0.25">
      <c r="A5" s="10"/>
      <c r="B5" s="3"/>
      <c r="C5" s="3"/>
      <c r="D5" s="8"/>
    </row>
    <row r="6" spans="1:4" ht="2.25" customHeight="1" x14ac:dyDescent="0.25">
      <c r="A6" s="7"/>
      <c r="B6" s="3"/>
      <c r="C6" s="3"/>
      <c r="D6" s="8"/>
    </row>
    <row r="7" spans="1:4" ht="15.75" x14ac:dyDescent="0.25">
      <c r="A7" s="124" t="s">
        <v>0</v>
      </c>
      <c r="B7" s="125"/>
      <c r="C7" s="125"/>
      <c r="D7" s="126"/>
    </row>
    <row r="8" spans="1:4" ht="2.25" customHeight="1" x14ac:dyDescent="0.25">
      <c r="A8" s="55"/>
      <c r="B8" s="56"/>
      <c r="C8" s="56"/>
      <c r="D8" s="57"/>
    </row>
    <row r="9" spans="1:4" ht="16.5" customHeight="1" x14ac:dyDescent="0.25">
      <c r="A9" s="152" t="s">
        <v>33</v>
      </c>
      <c r="B9" s="153"/>
      <c r="C9" s="153"/>
      <c r="D9" s="154"/>
    </row>
    <row r="10" spans="1:4" ht="2.25" customHeight="1" x14ac:dyDescent="0.25">
      <c r="A10" s="55"/>
      <c r="B10" s="56"/>
      <c r="C10" s="56"/>
      <c r="D10" s="57"/>
    </row>
    <row r="11" spans="1:4" x14ac:dyDescent="0.25">
      <c r="A11" s="149" t="s">
        <v>1</v>
      </c>
      <c r="B11" s="150"/>
      <c r="C11" s="150"/>
      <c r="D11" s="151"/>
    </row>
    <row r="12" spans="1:4" ht="15" customHeight="1" x14ac:dyDescent="0.25">
      <c r="A12" s="149" t="s">
        <v>72</v>
      </c>
      <c r="B12" s="150"/>
      <c r="C12" s="150"/>
      <c r="D12" s="151"/>
    </row>
    <row r="13" spans="1:4" x14ac:dyDescent="0.25">
      <c r="A13" s="127" t="s">
        <v>3</v>
      </c>
      <c r="B13" s="128"/>
      <c r="C13" s="128"/>
      <c r="D13" s="129"/>
    </row>
    <row r="14" spans="1:4" x14ac:dyDescent="0.25">
      <c r="A14" s="52"/>
      <c r="B14" s="53"/>
      <c r="C14" s="53"/>
      <c r="D14" s="54"/>
    </row>
    <row r="15" spans="1:4" ht="27" customHeight="1" x14ac:dyDescent="0.25">
      <c r="A15" s="30" t="s">
        <v>6</v>
      </c>
      <c r="B15" s="11"/>
      <c r="C15" s="37" t="s">
        <v>23</v>
      </c>
      <c r="D15" s="12"/>
    </row>
    <row r="16" spans="1:4" x14ac:dyDescent="0.25">
      <c r="A16" s="49" t="s">
        <v>34</v>
      </c>
      <c r="B16" s="3"/>
      <c r="C16" s="3"/>
      <c r="D16" s="8"/>
    </row>
    <row r="17" spans="1:4" ht="6" customHeight="1" x14ac:dyDescent="0.25">
      <c r="A17" s="29"/>
      <c r="B17" s="3"/>
      <c r="C17" s="13"/>
      <c r="D17" s="14"/>
    </row>
    <row r="18" spans="1:4" x14ac:dyDescent="0.25">
      <c r="A18" s="58" t="s">
        <v>17</v>
      </c>
      <c r="B18" s="3"/>
      <c r="C18" s="50"/>
      <c r="D18" s="44"/>
    </row>
    <row r="19" spans="1:4" ht="4.5" customHeight="1" x14ac:dyDescent="0.25">
      <c r="A19" s="58"/>
      <c r="B19" s="3"/>
      <c r="C19" s="33"/>
      <c r="D19" s="45"/>
    </row>
    <row r="20" spans="1:4" x14ac:dyDescent="0.25">
      <c r="A20" s="58" t="s">
        <v>18</v>
      </c>
      <c r="B20" s="3"/>
      <c r="C20" s="51">
        <v>0</v>
      </c>
      <c r="D20" s="46"/>
    </row>
    <row r="21" spans="1:4" ht="4.5" customHeight="1" x14ac:dyDescent="0.25">
      <c r="A21" s="58"/>
      <c r="B21" s="3"/>
      <c r="C21" s="32"/>
      <c r="D21" s="46"/>
    </row>
    <row r="22" spans="1:4" x14ac:dyDescent="0.25">
      <c r="A22" s="31" t="s">
        <v>28</v>
      </c>
      <c r="B22" s="3"/>
      <c r="C22" s="51">
        <v>0</v>
      </c>
      <c r="D22" s="46"/>
    </row>
    <row r="23" spans="1:4" ht="5.25" customHeight="1" x14ac:dyDescent="0.25">
      <c r="A23" s="31"/>
      <c r="B23" s="3"/>
      <c r="C23" s="32"/>
      <c r="D23" s="46"/>
    </row>
    <row r="24" spans="1:4" x14ac:dyDescent="0.25">
      <c r="A24" s="31" t="s">
        <v>19</v>
      </c>
      <c r="B24" s="3"/>
      <c r="C24" s="51">
        <v>0</v>
      </c>
      <c r="D24" s="46"/>
    </row>
    <row r="25" spans="1:4" ht="6" customHeight="1" x14ac:dyDescent="0.25">
      <c r="A25" s="31"/>
      <c r="B25" s="3"/>
      <c r="C25" s="32"/>
      <c r="D25" s="46"/>
    </row>
    <row r="26" spans="1:4" ht="30" customHeight="1" x14ac:dyDescent="0.25">
      <c r="A26" s="136" t="s">
        <v>29</v>
      </c>
      <c r="B26" s="137"/>
      <c r="C26" s="51">
        <v>0</v>
      </c>
      <c r="D26" s="46"/>
    </row>
    <row r="27" spans="1:4" ht="5.25" customHeight="1" x14ac:dyDescent="0.25">
      <c r="A27" s="58"/>
      <c r="B27" s="59"/>
      <c r="C27" s="32"/>
      <c r="D27" s="46"/>
    </row>
    <row r="28" spans="1:4" x14ac:dyDescent="0.25">
      <c r="A28" s="31" t="s">
        <v>30</v>
      </c>
      <c r="B28" s="3"/>
      <c r="C28" s="51">
        <v>0</v>
      </c>
      <c r="D28" s="46"/>
    </row>
    <row r="29" spans="1:4" ht="3.75" customHeight="1" x14ac:dyDescent="0.25">
      <c r="A29" s="31"/>
      <c r="B29" s="3"/>
      <c r="C29" s="32"/>
      <c r="D29" s="46"/>
    </row>
    <row r="30" spans="1:4" ht="16.5" customHeight="1" x14ac:dyDescent="0.4">
      <c r="A30" s="47" t="s">
        <v>20</v>
      </c>
      <c r="B30" s="9"/>
      <c r="C30" s="60">
        <f>SUM(C18:C29)</f>
        <v>0</v>
      </c>
      <c r="D30" s="14"/>
    </row>
    <row r="31" spans="1:4" ht="1.5" customHeight="1" x14ac:dyDescent="0.25">
      <c r="A31" s="29"/>
      <c r="B31" s="3"/>
      <c r="C31" s="34"/>
      <c r="D31" s="14"/>
    </row>
    <row r="32" spans="1:4" ht="42.75" customHeight="1" x14ac:dyDescent="0.25">
      <c r="A32" s="103" t="s">
        <v>76</v>
      </c>
      <c r="B32" s="104" t="s">
        <v>75</v>
      </c>
      <c r="C32" s="51"/>
      <c r="D32" s="14"/>
    </row>
    <row r="33" spans="1:4" ht="2.25" customHeight="1" x14ac:dyDescent="0.25">
      <c r="A33" s="29"/>
      <c r="B33" s="3"/>
      <c r="C33" s="61"/>
      <c r="D33" s="14"/>
    </row>
    <row r="34" spans="1:4" x14ac:dyDescent="0.25">
      <c r="A34" s="47" t="s">
        <v>21</v>
      </c>
      <c r="B34" s="9"/>
      <c r="C34" s="38">
        <f>+C30+C32</f>
        <v>0</v>
      </c>
      <c r="D34" s="16"/>
    </row>
    <row r="35" spans="1:4" ht="6" customHeight="1" x14ac:dyDescent="0.25">
      <c r="A35" s="29"/>
      <c r="B35" s="3"/>
      <c r="C35" s="34"/>
      <c r="D35" s="16"/>
    </row>
    <row r="36" spans="1:4" x14ac:dyDescent="0.25">
      <c r="A36" s="29" t="s">
        <v>24</v>
      </c>
      <c r="B36" s="3"/>
      <c r="C36" s="34">
        <f>+C34/12</f>
        <v>0</v>
      </c>
      <c r="D36" s="14"/>
    </row>
    <row r="37" spans="1:4" ht="5.25" customHeight="1" x14ac:dyDescent="0.25">
      <c r="A37" s="29"/>
      <c r="B37" s="3"/>
      <c r="C37" s="34"/>
      <c r="D37" s="14"/>
    </row>
    <row r="38" spans="1:4" x14ac:dyDescent="0.25">
      <c r="A38" s="29" t="s">
        <v>25</v>
      </c>
      <c r="B38" s="3"/>
      <c r="C38" s="34">
        <f>ROUNDDOWN(C36*2.5,0)</f>
        <v>0</v>
      </c>
      <c r="D38" s="14"/>
    </row>
    <row r="39" spans="1:4" x14ac:dyDescent="0.25">
      <c r="A39" s="79" t="s">
        <v>63</v>
      </c>
      <c r="B39" s="3"/>
      <c r="C39" s="62"/>
      <c r="D39" s="15"/>
    </row>
    <row r="40" spans="1:4" x14ac:dyDescent="0.25">
      <c r="A40" s="79" t="s">
        <v>80</v>
      </c>
      <c r="B40" s="104"/>
      <c r="C40" s="62"/>
      <c r="D40" s="15"/>
    </row>
    <row r="41" spans="1:4" ht="15.75" thickBot="1" x14ac:dyDescent="0.3">
      <c r="A41" s="48" t="s">
        <v>22</v>
      </c>
      <c r="B41" s="35"/>
      <c r="C41" s="39">
        <f>+C38+C39+C40</f>
        <v>0</v>
      </c>
      <c r="D41" s="36"/>
    </row>
    <row r="42" spans="1:4" ht="15.75" thickTop="1" x14ac:dyDescent="0.25">
      <c r="A42" s="138"/>
      <c r="B42" s="139"/>
      <c r="C42" s="6"/>
      <c r="D42" s="8"/>
    </row>
    <row r="43" spans="1:4" ht="9.75" customHeight="1" x14ac:dyDescent="0.25">
      <c r="A43" s="29"/>
      <c r="B43" s="3"/>
      <c r="C43" s="6"/>
      <c r="D43" s="8"/>
    </row>
    <row r="44" spans="1:4" x14ac:dyDescent="0.25">
      <c r="A44" s="40" t="s">
        <v>12</v>
      </c>
      <c r="B44" s="41"/>
      <c r="C44" s="42"/>
      <c r="D44" s="43"/>
    </row>
    <row r="45" spans="1:4" x14ac:dyDescent="0.25">
      <c r="A45" s="133" t="s">
        <v>31</v>
      </c>
      <c r="B45" s="134"/>
      <c r="C45" s="134"/>
      <c r="D45" s="135"/>
    </row>
    <row r="46" spans="1:4" x14ac:dyDescent="0.25">
      <c r="A46" s="130" t="s">
        <v>7</v>
      </c>
      <c r="B46" s="131"/>
      <c r="C46" s="131"/>
      <c r="D46" s="132"/>
    </row>
    <row r="47" spans="1:4" x14ac:dyDescent="0.25">
      <c r="A47" s="130" t="s">
        <v>26</v>
      </c>
      <c r="B47" s="131"/>
      <c r="C47" s="131"/>
      <c r="D47" s="132"/>
    </row>
    <row r="48" spans="1:4" x14ac:dyDescent="0.25">
      <c r="A48" s="130" t="s">
        <v>32</v>
      </c>
      <c r="B48" s="131"/>
      <c r="C48" s="131"/>
      <c r="D48" s="132"/>
    </row>
    <row r="49" spans="1:4" x14ac:dyDescent="0.25">
      <c r="A49" s="130" t="s">
        <v>8</v>
      </c>
      <c r="B49" s="131"/>
      <c r="C49" s="131"/>
      <c r="D49" s="132"/>
    </row>
    <row r="50" spans="1:4" x14ac:dyDescent="0.25">
      <c r="A50" s="130" t="s">
        <v>9</v>
      </c>
      <c r="B50" s="131"/>
      <c r="C50" s="131"/>
      <c r="D50" s="132"/>
    </row>
    <row r="51" spans="1:4" x14ac:dyDescent="0.25">
      <c r="A51" s="130" t="s">
        <v>10</v>
      </c>
      <c r="B51" s="131"/>
      <c r="C51" s="131"/>
      <c r="D51" s="132"/>
    </row>
    <row r="52" spans="1:4" x14ac:dyDescent="0.25">
      <c r="A52" s="130" t="s">
        <v>11</v>
      </c>
      <c r="B52" s="131"/>
      <c r="C52" s="131"/>
      <c r="D52" s="132"/>
    </row>
    <row r="53" spans="1:4" ht="27" customHeight="1" x14ac:dyDescent="0.25">
      <c r="A53" s="130" t="s">
        <v>27</v>
      </c>
      <c r="B53" s="131"/>
      <c r="C53" s="131"/>
      <c r="D53" s="132"/>
    </row>
    <row r="54" spans="1:4" x14ac:dyDescent="0.25">
      <c r="A54" s="24"/>
      <c r="B54" s="25"/>
      <c r="C54" s="25"/>
      <c r="D54" s="26"/>
    </row>
    <row r="55" spans="1:4" x14ac:dyDescent="0.25">
      <c r="A55" s="40" t="s">
        <v>13</v>
      </c>
      <c r="B55" s="41"/>
      <c r="C55" s="42"/>
      <c r="D55" s="43"/>
    </row>
    <row r="56" spans="1:4" x14ac:dyDescent="0.25">
      <c r="A56" s="130" t="s">
        <v>14</v>
      </c>
      <c r="B56" s="131"/>
      <c r="C56" s="131"/>
      <c r="D56" s="132"/>
    </row>
    <row r="57" spans="1:4" x14ac:dyDescent="0.25">
      <c r="A57" s="130" t="s">
        <v>81</v>
      </c>
      <c r="B57" s="131"/>
      <c r="C57" s="131"/>
      <c r="D57" s="132"/>
    </row>
    <row r="58" spans="1:4" ht="27" customHeight="1" x14ac:dyDescent="0.25">
      <c r="A58" s="130" t="s">
        <v>15</v>
      </c>
      <c r="B58" s="131"/>
      <c r="C58" s="131"/>
      <c r="D58" s="132"/>
    </row>
    <row r="59" spans="1:4" ht="25.5" customHeight="1" x14ac:dyDescent="0.25">
      <c r="A59" s="130" t="s">
        <v>16</v>
      </c>
      <c r="B59" s="131"/>
      <c r="C59" s="131"/>
      <c r="D59" s="132"/>
    </row>
    <row r="60" spans="1:4" ht="6" customHeight="1" x14ac:dyDescent="0.25">
      <c r="A60" s="76"/>
      <c r="B60" s="77"/>
      <c r="C60" s="77"/>
      <c r="D60" s="78"/>
    </row>
    <row r="61" spans="1:4" ht="75" customHeight="1" x14ac:dyDescent="0.25">
      <c r="A61" s="115" t="s">
        <v>74</v>
      </c>
      <c r="B61" s="116"/>
      <c r="C61" s="116"/>
      <c r="D61" s="117"/>
    </row>
    <row r="62" spans="1:4" ht="39.75" customHeight="1" x14ac:dyDescent="0.25">
      <c r="A62" s="115" t="s">
        <v>64</v>
      </c>
      <c r="B62" s="116"/>
      <c r="C62" s="116"/>
      <c r="D62" s="117"/>
    </row>
    <row r="63" spans="1:4" x14ac:dyDescent="0.25">
      <c r="A63" s="140" t="s">
        <v>91</v>
      </c>
      <c r="B63" s="141"/>
      <c r="C63" s="141"/>
      <c r="D63" s="142"/>
    </row>
    <row r="64" spans="1:4" x14ac:dyDescent="0.25">
      <c r="A64" s="143" t="s">
        <v>35</v>
      </c>
      <c r="B64" s="144"/>
      <c r="C64" s="144"/>
      <c r="D64" s="145"/>
    </row>
  </sheetData>
  <mergeCells count="27">
    <mergeCell ref="A63:D63"/>
    <mergeCell ref="A64:D64"/>
    <mergeCell ref="A2:D2"/>
    <mergeCell ref="A11:D11"/>
    <mergeCell ref="A12:D12"/>
    <mergeCell ref="A47:D47"/>
    <mergeCell ref="A46:D46"/>
    <mergeCell ref="A48:D48"/>
    <mergeCell ref="A49:D49"/>
    <mergeCell ref="A50:D50"/>
    <mergeCell ref="A51:D51"/>
    <mergeCell ref="A59:D59"/>
    <mergeCell ref="A56:D56"/>
    <mergeCell ref="A57:D57"/>
    <mergeCell ref="A58:D58"/>
    <mergeCell ref="A9:D9"/>
    <mergeCell ref="A62:D62"/>
    <mergeCell ref="A61:D61"/>
    <mergeCell ref="A1:D1"/>
    <mergeCell ref="A4:D4"/>
    <mergeCell ref="A7:D7"/>
    <mergeCell ref="A13:D13"/>
    <mergeCell ref="A53:D53"/>
    <mergeCell ref="A52:D52"/>
    <mergeCell ref="A45:D45"/>
    <mergeCell ref="A26:B26"/>
    <mergeCell ref="A42:B42"/>
  </mergeCells>
  <printOptions horizontalCentered="1"/>
  <pageMargins left="0.7" right="0.7" top="0.75" bottom="0.75" header="0.3" footer="0.3"/>
  <pageSetup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A2:L27"/>
  <sheetViews>
    <sheetView workbookViewId="0">
      <selection activeCell="K12" sqref="K12"/>
    </sheetView>
  </sheetViews>
  <sheetFormatPr defaultRowHeight="15" x14ac:dyDescent="0.25"/>
  <cols>
    <col min="1" max="1" width="3" bestFit="1" customWidth="1"/>
    <col min="2" max="2" width="24.7109375" customWidth="1"/>
    <col min="3" max="3" width="17.140625" customWidth="1"/>
    <col min="4" max="4" width="13.85546875" customWidth="1"/>
    <col min="5" max="5" width="15.5703125" customWidth="1"/>
    <col min="6" max="6" width="10" bestFit="1" customWidth="1"/>
  </cols>
  <sheetData>
    <row r="2" spans="1:12" x14ac:dyDescent="0.25">
      <c r="B2" s="63" t="s">
        <v>42</v>
      </c>
    </row>
    <row r="3" spans="1:12" x14ac:dyDescent="0.25">
      <c r="B3" s="63" t="s">
        <v>43</v>
      </c>
    </row>
    <row r="4" spans="1:12" x14ac:dyDescent="0.25">
      <c r="B4" s="63"/>
    </row>
    <row r="5" spans="1:12" x14ac:dyDescent="0.25">
      <c r="B5" s="63" t="s">
        <v>44</v>
      </c>
    </row>
    <row r="6" spans="1:12" ht="32.25" customHeight="1" x14ac:dyDescent="0.25">
      <c r="B6" s="63" t="s">
        <v>78</v>
      </c>
    </row>
    <row r="7" spans="1:12" ht="65.25" customHeight="1" x14ac:dyDescent="0.25">
      <c r="B7" s="72" t="s">
        <v>45</v>
      </c>
      <c r="C7" s="73" t="s">
        <v>73</v>
      </c>
      <c r="D7" s="73" t="s">
        <v>77</v>
      </c>
      <c r="E7" s="73" t="s">
        <v>79</v>
      </c>
      <c r="F7" s="70"/>
      <c r="G7" s="70"/>
      <c r="H7" s="70"/>
      <c r="I7" s="70"/>
      <c r="J7" s="70"/>
      <c r="K7" s="70"/>
      <c r="L7" s="70"/>
    </row>
    <row r="8" spans="1:12" x14ac:dyDescent="0.25">
      <c r="A8">
        <v>1</v>
      </c>
      <c r="B8" s="71"/>
      <c r="C8" s="93">
        <v>125000</v>
      </c>
      <c r="D8" s="93">
        <f t="shared" ref="D8:D21" si="0">IF(C8&gt;100000,100000,C8)</f>
        <v>100000</v>
      </c>
      <c r="E8" s="93">
        <f t="shared" ref="E8:E21" si="1">+C8-D8</f>
        <v>25000</v>
      </c>
      <c r="F8" s="101"/>
    </row>
    <row r="9" spans="1:12" x14ac:dyDescent="0.25">
      <c r="A9">
        <v>2</v>
      </c>
      <c r="B9" s="71"/>
      <c r="C9" s="106">
        <v>79000</v>
      </c>
      <c r="D9" s="93">
        <f t="shared" si="0"/>
        <v>79000</v>
      </c>
      <c r="E9" s="93">
        <f t="shared" si="1"/>
        <v>0</v>
      </c>
    </row>
    <row r="10" spans="1:12" x14ac:dyDescent="0.25">
      <c r="A10">
        <v>3</v>
      </c>
      <c r="B10" s="71"/>
      <c r="C10" s="106">
        <v>163000</v>
      </c>
      <c r="D10" s="93">
        <f t="shared" si="0"/>
        <v>100000</v>
      </c>
      <c r="E10" s="93">
        <f t="shared" si="1"/>
        <v>63000</v>
      </c>
    </row>
    <row r="11" spans="1:12" x14ac:dyDescent="0.25">
      <c r="A11">
        <v>4</v>
      </c>
      <c r="B11" s="71"/>
      <c r="C11" s="106">
        <v>43000</v>
      </c>
      <c r="D11" s="93">
        <f t="shared" si="0"/>
        <v>43000</v>
      </c>
      <c r="E11" s="93">
        <f t="shared" si="1"/>
        <v>0</v>
      </c>
    </row>
    <row r="12" spans="1:12" x14ac:dyDescent="0.25">
      <c r="A12">
        <v>5</v>
      </c>
      <c r="B12" s="71"/>
      <c r="C12" s="106">
        <v>250000</v>
      </c>
      <c r="D12" s="93">
        <f t="shared" si="0"/>
        <v>100000</v>
      </c>
      <c r="E12" s="93">
        <f t="shared" si="1"/>
        <v>150000</v>
      </c>
    </row>
    <row r="13" spans="1:12" x14ac:dyDescent="0.25">
      <c r="A13">
        <v>6</v>
      </c>
      <c r="B13" s="71"/>
      <c r="C13" s="105"/>
      <c r="D13" s="93">
        <f t="shared" si="0"/>
        <v>0</v>
      </c>
      <c r="E13" s="93">
        <f t="shared" si="1"/>
        <v>0</v>
      </c>
    </row>
    <row r="14" spans="1:12" x14ac:dyDescent="0.25">
      <c r="A14">
        <v>7</v>
      </c>
      <c r="B14" s="71"/>
      <c r="C14" s="105"/>
      <c r="D14" s="93">
        <f t="shared" si="0"/>
        <v>0</v>
      </c>
      <c r="E14" s="93">
        <f t="shared" si="1"/>
        <v>0</v>
      </c>
    </row>
    <row r="15" spans="1:12" x14ac:dyDescent="0.25">
      <c r="A15">
        <v>8</v>
      </c>
      <c r="B15" s="71"/>
      <c r="C15" s="105"/>
      <c r="D15" s="93">
        <f t="shared" si="0"/>
        <v>0</v>
      </c>
      <c r="E15" s="93">
        <f t="shared" si="1"/>
        <v>0</v>
      </c>
    </row>
    <row r="16" spans="1:12" x14ac:dyDescent="0.25">
      <c r="A16">
        <v>9</v>
      </c>
      <c r="B16" s="71"/>
      <c r="C16" s="105"/>
      <c r="D16" s="93">
        <f t="shared" si="0"/>
        <v>0</v>
      </c>
      <c r="E16" s="93">
        <f t="shared" si="1"/>
        <v>0</v>
      </c>
    </row>
    <row r="17" spans="1:5" x14ac:dyDescent="0.25">
      <c r="A17">
        <v>10</v>
      </c>
      <c r="B17" s="71"/>
      <c r="C17" s="105"/>
      <c r="D17" s="93">
        <f t="shared" si="0"/>
        <v>0</v>
      </c>
      <c r="E17" s="93">
        <f t="shared" si="1"/>
        <v>0</v>
      </c>
    </row>
    <row r="18" spans="1:5" x14ac:dyDescent="0.25">
      <c r="A18">
        <v>11</v>
      </c>
      <c r="B18" s="71"/>
      <c r="C18" s="105"/>
      <c r="D18" s="93">
        <f t="shared" si="0"/>
        <v>0</v>
      </c>
      <c r="E18" s="93">
        <f t="shared" si="1"/>
        <v>0</v>
      </c>
    </row>
    <row r="19" spans="1:5" x14ac:dyDescent="0.25">
      <c r="A19">
        <v>12</v>
      </c>
      <c r="B19" s="71"/>
      <c r="C19" s="105"/>
      <c r="D19" s="93">
        <f t="shared" si="0"/>
        <v>0</v>
      </c>
      <c r="E19" s="93">
        <f t="shared" si="1"/>
        <v>0</v>
      </c>
    </row>
    <row r="20" spans="1:5" x14ac:dyDescent="0.25">
      <c r="A20">
        <v>13</v>
      </c>
      <c r="B20" s="71"/>
      <c r="C20" s="105"/>
      <c r="D20" s="93">
        <f t="shared" si="0"/>
        <v>0</v>
      </c>
      <c r="E20" s="93">
        <f t="shared" si="1"/>
        <v>0</v>
      </c>
    </row>
    <row r="21" spans="1:5" x14ac:dyDescent="0.25">
      <c r="A21">
        <v>14</v>
      </c>
      <c r="B21" s="71"/>
      <c r="C21" s="105"/>
      <c r="D21" s="93">
        <f t="shared" si="0"/>
        <v>0</v>
      </c>
      <c r="E21" s="93">
        <f t="shared" si="1"/>
        <v>0</v>
      </c>
    </row>
    <row r="22" spans="1:5" x14ac:dyDescent="0.25">
      <c r="B22" s="72" t="s">
        <v>46</v>
      </c>
      <c r="C22" s="92">
        <f>SUM(C8:C21)</f>
        <v>660000</v>
      </c>
      <c r="D22" s="92">
        <f>SUM(D8:D21)</f>
        <v>422000</v>
      </c>
      <c r="E22" s="92">
        <f>SUM(E8:E21)</f>
        <v>238000</v>
      </c>
    </row>
    <row r="23" spans="1:5" x14ac:dyDescent="0.25">
      <c r="B23" s="72" t="s">
        <v>47</v>
      </c>
      <c r="C23" s="91">
        <f>+C22/12</f>
        <v>55000</v>
      </c>
      <c r="D23" s="91">
        <f>+D22/12</f>
        <v>35166.666666666664</v>
      </c>
      <c r="E23" s="91">
        <f>+E22/12</f>
        <v>19833.333333333332</v>
      </c>
    </row>
    <row r="25" spans="1:5" x14ac:dyDescent="0.25">
      <c r="B25" s="102"/>
      <c r="C25" s="102"/>
      <c r="D25" s="102"/>
      <c r="E25" s="102"/>
    </row>
    <row r="26" spans="1:5" ht="10.5" customHeight="1" x14ac:dyDescent="0.25">
      <c r="B26" s="102"/>
      <c r="C26" s="102"/>
      <c r="D26" s="102"/>
      <c r="E26" s="102"/>
    </row>
    <row r="27" spans="1:5" ht="33.75" customHeight="1" x14ac:dyDescent="0.25">
      <c r="B27" s="155"/>
      <c r="C27" s="155"/>
      <c r="D27" s="155"/>
      <c r="E27" s="155"/>
    </row>
  </sheetData>
  <mergeCells count="1">
    <mergeCell ref="B27:E27"/>
  </mergeCells>
  <pageMargins left="0.7" right="0.7" top="0.75" bottom="0.75" header="0.3" footer="0.3"/>
  <pageSetup scale="8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pageSetUpPr fitToPage="1"/>
  </sheetPr>
  <dimension ref="B1:H34"/>
  <sheetViews>
    <sheetView showGridLines="0" view="pageBreakPreview" topLeftCell="A10" zoomScale="130" zoomScaleNormal="130" zoomScaleSheetLayoutView="130" workbookViewId="0">
      <selection activeCell="C13" sqref="C13"/>
    </sheetView>
  </sheetViews>
  <sheetFormatPr defaultColWidth="8.85546875" defaultRowHeight="15" x14ac:dyDescent="0.25"/>
  <cols>
    <col min="1" max="1" width="8.85546875" style="1"/>
    <col min="2" max="2" width="3.5703125" style="1" customWidth="1"/>
    <col min="3" max="3" width="98.42578125" style="1" customWidth="1"/>
    <col min="4" max="4" width="22.85546875" style="1" customWidth="1"/>
    <col min="5" max="5" width="4.7109375" style="1" customWidth="1"/>
    <col min="6" max="6" width="23.42578125" style="1" customWidth="1"/>
    <col min="7" max="9" width="10" style="1" customWidth="1"/>
    <col min="10" max="12" width="8.85546875" style="1"/>
    <col min="13" max="13" width="10.28515625" style="1" customWidth="1"/>
    <col min="14" max="16384" width="8.85546875" style="1"/>
  </cols>
  <sheetData>
    <row r="1" spans="2:8" ht="41.25" customHeight="1" x14ac:dyDescent="0.35">
      <c r="B1" s="161" t="s">
        <v>69</v>
      </c>
      <c r="C1" s="162"/>
      <c r="D1" s="163"/>
      <c r="E1" s="17"/>
      <c r="F1" s="18"/>
      <c r="G1" s="5"/>
      <c r="H1" s="5"/>
    </row>
    <row r="2" spans="2:8" ht="15.75" x14ac:dyDescent="0.25">
      <c r="B2" s="164" t="s">
        <v>37</v>
      </c>
      <c r="C2" s="165"/>
      <c r="D2" s="166"/>
      <c r="E2" s="5"/>
      <c r="F2" s="19"/>
      <c r="G2" s="5"/>
      <c r="H2" s="5"/>
    </row>
    <row r="3" spans="2:8" x14ac:dyDescent="0.25">
      <c r="B3" s="20"/>
      <c r="C3" s="5"/>
      <c r="D3" s="95" t="s">
        <v>38</v>
      </c>
      <c r="E3" s="5"/>
      <c r="F3" s="19"/>
      <c r="G3" s="5"/>
      <c r="H3" s="5"/>
    </row>
    <row r="4" spans="2:8" ht="48.75" customHeight="1" x14ac:dyDescent="0.25">
      <c r="B4" s="167" t="s">
        <v>36</v>
      </c>
      <c r="C4" s="168"/>
      <c r="D4" s="169"/>
      <c r="E4" s="5"/>
      <c r="F4" s="90"/>
      <c r="G4" s="5"/>
      <c r="H4" s="5"/>
    </row>
    <row r="5" spans="2:8" x14ac:dyDescent="0.25">
      <c r="B5" s="29"/>
      <c r="C5" s="27"/>
      <c r="D5" s="96"/>
      <c r="E5" s="5"/>
      <c r="F5" s="89"/>
      <c r="G5" s="5"/>
      <c r="H5" s="5"/>
    </row>
    <row r="6" spans="2:8" x14ac:dyDescent="0.25">
      <c r="B6" s="29"/>
      <c r="C6" s="27"/>
      <c r="D6" s="28"/>
      <c r="E6" s="5"/>
      <c r="F6" s="88"/>
      <c r="G6" s="5"/>
      <c r="H6" s="5"/>
    </row>
    <row r="7" spans="2:8" ht="15.75" x14ac:dyDescent="0.25">
      <c r="B7" s="159" t="s">
        <v>57</v>
      </c>
      <c r="C7" s="159"/>
      <c r="D7" s="159"/>
      <c r="E7" s="5"/>
      <c r="F7" s="19"/>
      <c r="G7" s="5"/>
      <c r="H7" s="5"/>
    </row>
    <row r="8" spans="2:8" ht="6" customHeight="1" x14ac:dyDescent="0.4">
      <c r="B8" s="64"/>
      <c r="C8" s="65"/>
      <c r="D8" s="97"/>
      <c r="E8" s="5"/>
      <c r="F8" s="19"/>
      <c r="G8" s="5"/>
      <c r="H8" s="5"/>
    </row>
    <row r="9" spans="2:8" ht="18" x14ac:dyDescent="0.4">
      <c r="B9" s="64"/>
      <c r="C9" s="74" t="s">
        <v>62</v>
      </c>
      <c r="D9" s="97"/>
      <c r="E9" s="5"/>
      <c r="F9" s="19"/>
      <c r="G9" s="5"/>
      <c r="H9" s="5"/>
    </row>
    <row r="10" spans="2:8" ht="6" customHeight="1" x14ac:dyDescent="0.4">
      <c r="B10" s="64"/>
      <c r="C10" s="65"/>
      <c r="D10" s="97"/>
      <c r="E10" s="5"/>
      <c r="F10" s="19"/>
      <c r="G10" s="5"/>
      <c r="H10" s="5"/>
    </row>
    <row r="11" spans="2:8" ht="15.75" x14ac:dyDescent="0.25">
      <c r="B11" s="85" t="s">
        <v>39</v>
      </c>
      <c r="C11" s="87" t="s">
        <v>71</v>
      </c>
      <c r="D11" s="114" t="s">
        <v>66</v>
      </c>
      <c r="E11" s="5"/>
      <c r="F11" s="19"/>
      <c r="G11" s="5"/>
      <c r="H11" s="5"/>
    </row>
    <row r="12" spans="2:8" ht="80.25" customHeight="1" x14ac:dyDescent="0.25">
      <c r="B12" s="85" t="s">
        <v>90</v>
      </c>
      <c r="C12" s="84" t="s">
        <v>89</v>
      </c>
      <c r="D12" s="113" t="s">
        <v>88</v>
      </c>
      <c r="E12" s="111"/>
      <c r="F12" s="19"/>
      <c r="G12" s="5"/>
      <c r="H12" s="5"/>
    </row>
    <row r="13" spans="2:8" ht="129" customHeight="1" x14ac:dyDescent="0.25">
      <c r="B13" s="85" t="s">
        <v>48</v>
      </c>
      <c r="C13" s="110" t="s">
        <v>87</v>
      </c>
      <c r="D13" s="109" t="s">
        <v>86</v>
      </c>
      <c r="E13" s="111"/>
      <c r="F13" s="19"/>
      <c r="G13" s="5"/>
      <c r="H13" s="5"/>
    </row>
    <row r="14" spans="2:8" ht="64.5" customHeight="1" x14ac:dyDescent="0.25">
      <c r="B14" s="85" t="s">
        <v>85</v>
      </c>
      <c r="C14" s="86" t="s">
        <v>67</v>
      </c>
      <c r="D14" s="112" t="s">
        <v>84</v>
      </c>
      <c r="E14" s="111"/>
      <c r="F14" s="19"/>
      <c r="G14" s="5"/>
      <c r="H14" s="5"/>
    </row>
    <row r="15" spans="2:8" ht="33.75" x14ac:dyDescent="0.25">
      <c r="B15" s="85" t="s">
        <v>50</v>
      </c>
      <c r="C15" s="110" t="s">
        <v>83</v>
      </c>
      <c r="D15" s="109" t="s">
        <v>82</v>
      </c>
      <c r="E15" s="5"/>
      <c r="F15" s="19"/>
      <c r="G15" s="5"/>
      <c r="H15" s="5"/>
    </row>
    <row r="16" spans="2:8" ht="47.25" x14ac:dyDescent="0.25">
      <c r="B16" s="85" t="s">
        <v>51</v>
      </c>
      <c r="C16" s="108" t="s">
        <v>70</v>
      </c>
      <c r="D16" s="107"/>
      <c r="E16" s="5"/>
      <c r="F16" s="19"/>
      <c r="G16" s="5"/>
      <c r="H16" s="5"/>
    </row>
    <row r="17" spans="2:8" customFormat="1" x14ac:dyDescent="0.25">
      <c r="B17" s="83"/>
      <c r="C17" s="82"/>
      <c r="D17" s="98"/>
      <c r="E17" s="4"/>
      <c r="F17" s="21"/>
      <c r="G17" s="4"/>
      <c r="H17" s="4"/>
    </row>
    <row r="18" spans="2:8" customFormat="1" ht="15.75" x14ac:dyDescent="0.25">
      <c r="B18" s="160" t="s">
        <v>65</v>
      </c>
      <c r="C18" s="160"/>
      <c r="D18" s="160"/>
      <c r="E18" s="4"/>
      <c r="F18" s="21"/>
      <c r="G18" s="4"/>
      <c r="H18" s="4"/>
    </row>
    <row r="19" spans="2:8" ht="3.75" customHeight="1" x14ac:dyDescent="0.25">
      <c r="B19" s="29"/>
      <c r="C19" s="27"/>
      <c r="D19" s="28"/>
      <c r="E19" s="5"/>
      <c r="F19" s="19"/>
      <c r="G19" s="5"/>
      <c r="H19" s="5"/>
    </row>
    <row r="20" spans="2:8" ht="47.25" x14ac:dyDescent="0.25">
      <c r="B20" s="81" t="s">
        <v>39</v>
      </c>
      <c r="C20" s="94" t="s">
        <v>60</v>
      </c>
      <c r="D20" s="80"/>
      <c r="E20" s="5"/>
      <c r="F20" s="19"/>
      <c r="G20" s="5"/>
      <c r="H20" s="5"/>
    </row>
    <row r="21" spans="2:8" ht="47.25" x14ac:dyDescent="0.25">
      <c r="B21" s="81" t="s">
        <v>40</v>
      </c>
      <c r="C21" s="94" t="s">
        <v>53</v>
      </c>
      <c r="D21" s="80"/>
      <c r="E21" s="5"/>
      <c r="F21" s="19"/>
      <c r="G21" s="5"/>
      <c r="H21" s="5"/>
    </row>
    <row r="22" spans="2:8" ht="47.25" x14ac:dyDescent="0.25">
      <c r="B22" s="81" t="s">
        <v>48</v>
      </c>
      <c r="C22" s="94" t="s">
        <v>58</v>
      </c>
      <c r="D22" s="80"/>
      <c r="E22" s="5"/>
      <c r="F22" s="19"/>
      <c r="G22" s="5"/>
      <c r="H22" s="5"/>
    </row>
    <row r="23" spans="2:8" ht="47.25" x14ac:dyDescent="0.25">
      <c r="B23" s="75" t="s">
        <v>49</v>
      </c>
      <c r="C23" s="94" t="s">
        <v>54</v>
      </c>
      <c r="D23" s="80"/>
      <c r="E23" s="5"/>
      <c r="F23" s="19"/>
      <c r="G23" s="5"/>
      <c r="H23" s="5"/>
    </row>
    <row r="24" spans="2:8" ht="31.5" x14ac:dyDescent="0.25">
      <c r="B24" s="75" t="s">
        <v>50</v>
      </c>
      <c r="C24" s="94" t="s">
        <v>55</v>
      </c>
      <c r="D24" s="80"/>
      <c r="E24" s="5"/>
      <c r="F24" s="19"/>
      <c r="G24" s="5"/>
      <c r="H24" s="5"/>
    </row>
    <row r="25" spans="2:8" ht="47.25" x14ac:dyDescent="0.25">
      <c r="B25" s="75" t="s">
        <v>51</v>
      </c>
      <c r="C25" s="94" t="s">
        <v>61</v>
      </c>
      <c r="D25" s="80"/>
      <c r="E25" s="5"/>
      <c r="F25" s="19"/>
      <c r="G25" s="5"/>
      <c r="H25" s="5"/>
    </row>
    <row r="26" spans="2:8" ht="31.5" x14ac:dyDescent="0.25">
      <c r="B26" s="75" t="s">
        <v>52</v>
      </c>
      <c r="C26" s="94" t="s">
        <v>56</v>
      </c>
      <c r="D26" s="80"/>
      <c r="E26" s="5"/>
      <c r="F26" s="19"/>
      <c r="G26" s="5"/>
      <c r="H26" s="5"/>
    </row>
    <row r="27" spans="2:8" x14ac:dyDescent="0.25">
      <c r="B27" s="66"/>
      <c r="C27" s="27"/>
      <c r="D27" s="99"/>
      <c r="E27" s="5"/>
      <c r="F27" s="19"/>
      <c r="G27" s="5"/>
      <c r="H27" s="5"/>
    </row>
    <row r="28" spans="2:8" x14ac:dyDescent="0.25">
      <c r="B28" s="127" t="s">
        <v>2</v>
      </c>
      <c r="C28" s="128"/>
      <c r="D28" s="129"/>
      <c r="E28" s="5"/>
      <c r="F28" s="19"/>
      <c r="G28" s="5"/>
      <c r="H28" s="5"/>
    </row>
    <row r="29" spans="2:8" ht="93" customHeight="1" x14ac:dyDescent="0.25">
      <c r="B29" s="156" t="s">
        <v>59</v>
      </c>
      <c r="C29" s="157"/>
      <c r="D29" s="158"/>
      <c r="E29" s="5"/>
      <c r="F29" s="19"/>
      <c r="G29" s="5"/>
      <c r="H29" s="5"/>
    </row>
    <row r="30" spans="2:8" x14ac:dyDescent="0.25">
      <c r="B30" s="67"/>
      <c r="C30" s="68"/>
      <c r="D30" s="100"/>
      <c r="E30" s="22"/>
      <c r="F30" s="23"/>
      <c r="G30" s="5"/>
      <c r="H30" s="5"/>
    </row>
    <row r="31" spans="2:8" x14ac:dyDescent="0.25">
      <c r="B31" s="69"/>
      <c r="C31" s="69"/>
      <c r="D31" s="69"/>
    </row>
    <row r="32" spans="2:8" x14ac:dyDescent="0.25">
      <c r="B32" s="69"/>
      <c r="C32" s="69"/>
      <c r="D32" s="69"/>
    </row>
    <row r="33" spans="2:4" x14ac:dyDescent="0.25">
      <c r="B33" s="69"/>
      <c r="C33" s="69"/>
      <c r="D33" s="69"/>
    </row>
    <row r="34" spans="2:4" x14ac:dyDescent="0.25">
      <c r="B34" s="69"/>
      <c r="C34" s="69"/>
      <c r="D34" s="69"/>
    </row>
  </sheetData>
  <mergeCells count="7">
    <mergeCell ref="B29:D29"/>
    <mergeCell ref="B7:D7"/>
    <mergeCell ref="B18:D18"/>
    <mergeCell ref="B1:D1"/>
    <mergeCell ref="B2:D2"/>
    <mergeCell ref="B28:D28"/>
    <mergeCell ref="B4:D4"/>
  </mergeCells>
  <printOptions horizontalCentered="1"/>
  <pageMargins left="0.7" right="0.7" top="0.75" bottom="0.75" header="0.3" footer="0.3"/>
  <pageSetup scale="6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2:A14"/>
  <sheetViews>
    <sheetView workbookViewId="0">
      <selection activeCell="V63" sqref="V63"/>
    </sheetView>
  </sheetViews>
  <sheetFormatPr defaultRowHeight="15" x14ac:dyDescent="0.25"/>
  <sheetData>
    <row r="2" spans="1:1" x14ac:dyDescent="0.25">
      <c r="A2" s="170" t="s">
        <v>68</v>
      </c>
    </row>
    <row r="3" spans="1:1" x14ac:dyDescent="0.25">
      <c r="A3" s="170"/>
    </row>
    <row r="13" spans="1:1" x14ac:dyDescent="0.25">
      <c r="A13" s="170" t="s">
        <v>68</v>
      </c>
    </row>
    <row r="14" spans="1:1" x14ac:dyDescent="0.25">
      <c r="A14" s="170"/>
    </row>
  </sheetData>
  <mergeCells count="2">
    <mergeCell ref="A2:A3"/>
    <mergeCell ref="A13:A1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E3E1381224F7946B5781C0957B64A86" ma:contentTypeVersion="13" ma:contentTypeDescription="Create a new document." ma:contentTypeScope="" ma:versionID="17287d4ba9ffa30222bf25475c32947a">
  <xsd:schema xmlns:xsd="http://www.w3.org/2001/XMLSchema" xmlns:xs="http://www.w3.org/2001/XMLSchema" xmlns:p="http://schemas.microsoft.com/office/2006/metadata/properties" xmlns:ns3="11d3c428-8210-4c3b-8aa7-a14bd851f65b" xmlns:ns4="5dff6e49-51ae-4256-895c-23ad778dfc2f" targetNamespace="http://schemas.microsoft.com/office/2006/metadata/properties" ma:root="true" ma:fieldsID="5c83dba1695bce4feba64e2509fdd58d" ns3:_="" ns4:_="">
    <xsd:import namespace="11d3c428-8210-4c3b-8aa7-a14bd851f65b"/>
    <xsd:import namespace="5dff6e49-51ae-4256-895c-23ad778dfc2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AutoTags" minOccurs="0"/>
                <xsd:element ref="ns4:MediaServiceLocation" minOccurs="0"/>
                <xsd:element ref="ns4:MediaServiceGenerationTime" minOccurs="0"/>
                <xsd:element ref="ns4:MediaServiceEventHashCode"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d3c428-8210-4c3b-8aa7-a14bd851f65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dff6e49-51ae-4256-895c-23ad778dfc2f"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8E6C16-FB5D-46C9-AA2B-722BBB186B77}">
  <ds:schemaRefs>
    <ds:schemaRef ds:uri="11d3c428-8210-4c3b-8aa7-a14bd851f65b"/>
    <ds:schemaRef ds:uri="http://schemas.microsoft.com/office/infopath/2007/PartnerControls"/>
    <ds:schemaRef ds:uri="http://schemas.microsoft.com/office/2006/documentManagement/types"/>
    <ds:schemaRef ds:uri="http://www.w3.org/XML/1998/namespace"/>
    <ds:schemaRef ds:uri="http://purl.org/dc/terms/"/>
    <ds:schemaRef ds:uri="http://schemas.openxmlformats.org/package/2006/metadata/core-properties"/>
    <ds:schemaRef ds:uri="http://purl.org/dc/elements/1.1/"/>
    <ds:schemaRef ds:uri="5dff6e49-51ae-4256-895c-23ad778dfc2f"/>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BD5F45BE-CB31-4D7B-BF42-9E0714CA008D}">
  <ds:schemaRefs>
    <ds:schemaRef ds:uri="http://schemas.microsoft.com/sharepoint/v3/contenttype/forms"/>
  </ds:schemaRefs>
</ds:datastoreItem>
</file>

<file path=customXml/itemProps3.xml><?xml version="1.0" encoding="utf-8"?>
<ds:datastoreItem xmlns:ds="http://schemas.openxmlformats.org/officeDocument/2006/customXml" ds:itemID="{330E6FEA-D2E3-4DCF-A27A-D1E1DDD7CC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d3c428-8210-4c3b-8aa7-a14bd851f65b"/>
    <ds:schemaRef ds:uri="5dff6e49-51ae-4256-895c-23ad778dfc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Max PPP Loan Calculator</vt:lpstr>
      <vt:lpstr>Employees over $100,000</vt:lpstr>
      <vt:lpstr>Support Docs Needed-Chklist</vt:lpstr>
      <vt:lpstr>Example Support Docs</vt:lpstr>
      <vt:lpstr>'Employees over $100,000'!Print_Area</vt:lpstr>
      <vt:lpstr>'Support Docs Needed-Chklist'!Print_Area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dc:creator>
  <cp:lastModifiedBy>Foster, Jeff</cp:lastModifiedBy>
  <cp:lastPrinted>2020-04-07T16:56:16Z</cp:lastPrinted>
  <dcterms:created xsi:type="dcterms:W3CDTF">2020-03-27T12:57:36Z</dcterms:created>
  <dcterms:modified xsi:type="dcterms:W3CDTF">2020-07-27T14:53:52Z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0x0101008E3E1381224F7946B5781C0957B64A86</vt:lpwstr>
  </property>
</Properties>
</file>